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H:\"/>
    </mc:Choice>
  </mc:AlternateContent>
  <bookViews>
    <workbookView xWindow="0" yWindow="0" windowWidth="21600" windowHeight="11925" tabRatio="662" activeTab="1"/>
  </bookViews>
  <sheets>
    <sheet name="User Guide" sheetId="8" r:id="rId1"/>
    <sheet name="Forecaster" sheetId="2" r:id="rId2"/>
    <sheet name="Forecaster Graph" sheetId="3" r:id="rId3"/>
    <sheet name="New UG student - Halls" sheetId="6" r:id="rId4"/>
    <sheet name="Continuing UG - living at home" sheetId="4" r:id="rId5"/>
    <sheet name="New Overseas PG - private halls" sheetId="5" r:id="rId6"/>
  </sheets>
  <definedNames>
    <definedName name="_xlnm.Print_Area" localSheetId="4">'Continuing UG - living at home'!$A$1:$P$36</definedName>
    <definedName name="_xlnm.Print_Area" localSheetId="1">Forecaster!$A$1:$P$40</definedName>
    <definedName name="_xlnm.Print_Area" localSheetId="5">'New Overseas PG - private halls'!$A$1:$P$34</definedName>
    <definedName name="_xlnm.Print_Area" localSheetId="3">'New UG student - Halls'!$A$1:$P$36</definedName>
    <definedName name="_xlnm.Print_Area" localSheetId="0">'User Guide'!$A$1:$O$34</definedName>
  </definedNames>
  <calcPr calcId="162913"/>
</workbook>
</file>

<file path=xl/calcChain.xml><?xml version="1.0" encoding="utf-8"?>
<calcChain xmlns="http://schemas.openxmlformats.org/spreadsheetml/2006/main">
  <c r="C10" i="5" l="1"/>
  <c r="M13" i="6" l="1"/>
  <c r="M30" i="6"/>
  <c r="I13" i="6"/>
  <c r="I30" i="6"/>
  <c r="I32" i="6" s="1"/>
  <c r="E13" i="6"/>
  <c r="E30" i="6"/>
  <c r="N30" i="6"/>
  <c r="L30" i="6"/>
  <c r="K30" i="6"/>
  <c r="J30" i="6"/>
  <c r="H30" i="6"/>
  <c r="G30" i="6"/>
  <c r="F30" i="6"/>
  <c r="D30" i="6"/>
  <c r="C30" i="6"/>
  <c r="O29" i="6"/>
  <c r="O28" i="6"/>
  <c r="O27" i="6"/>
  <c r="O26" i="6"/>
  <c r="O25" i="6"/>
  <c r="O24" i="6"/>
  <c r="O23" i="6"/>
  <c r="O22" i="6"/>
  <c r="O21" i="6"/>
  <c r="O20" i="6"/>
  <c r="O19" i="6"/>
  <c r="O18" i="6"/>
  <c r="O17" i="6"/>
  <c r="O15" i="6"/>
  <c r="O16" i="6"/>
  <c r="N13" i="6"/>
  <c r="L13" i="6"/>
  <c r="K13" i="6"/>
  <c r="K32" i="6" s="1"/>
  <c r="J13" i="6"/>
  <c r="J32" i="6" s="1"/>
  <c r="H13" i="6"/>
  <c r="G13" i="6"/>
  <c r="F13" i="6"/>
  <c r="D13" i="6"/>
  <c r="C13" i="6"/>
  <c r="C31" i="6" s="1"/>
  <c r="O12" i="6"/>
  <c r="O11" i="6"/>
  <c r="O10" i="6"/>
  <c r="O9" i="6"/>
  <c r="O8" i="6"/>
  <c r="O7" i="6"/>
  <c r="O6" i="6"/>
  <c r="O5" i="6"/>
  <c r="N28" i="5"/>
  <c r="M28" i="5"/>
  <c r="L28" i="5"/>
  <c r="K28" i="5"/>
  <c r="J28" i="5"/>
  <c r="I28" i="5"/>
  <c r="H28" i="5"/>
  <c r="G28" i="5"/>
  <c r="F28" i="5"/>
  <c r="E28" i="5"/>
  <c r="D28" i="5"/>
  <c r="C28" i="5"/>
  <c r="C30" i="5" s="1"/>
  <c r="C31" i="5" s="1"/>
  <c r="D29" i="5" s="1"/>
  <c r="O27" i="5"/>
  <c r="O26" i="5"/>
  <c r="O25" i="5"/>
  <c r="O24" i="5"/>
  <c r="O23" i="5"/>
  <c r="O22" i="5"/>
  <c r="O21" i="5"/>
  <c r="O20" i="5"/>
  <c r="O19" i="5"/>
  <c r="O18" i="5"/>
  <c r="O17" i="5"/>
  <c r="O16" i="5"/>
  <c r="O15" i="5"/>
  <c r="O14" i="5"/>
  <c r="O13" i="5"/>
  <c r="O12" i="5"/>
  <c r="N10" i="5"/>
  <c r="M10" i="5"/>
  <c r="M30" i="5" s="1"/>
  <c r="L10" i="5"/>
  <c r="K10" i="5"/>
  <c r="J10" i="5"/>
  <c r="I10" i="5"/>
  <c r="H10" i="5"/>
  <c r="G10" i="5"/>
  <c r="F10" i="5"/>
  <c r="E10" i="5"/>
  <c r="E30" i="5"/>
  <c r="D10" i="5"/>
  <c r="O9" i="5"/>
  <c r="O8" i="5"/>
  <c r="O7" i="5"/>
  <c r="O6" i="5"/>
  <c r="O5" i="5"/>
  <c r="L13" i="4"/>
  <c r="L30" i="4"/>
  <c r="L32" i="4" s="1"/>
  <c r="H13" i="4"/>
  <c r="H30" i="4"/>
  <c r="D13" i="4"/>
  <c r="D30" i="4"/>
  <c r="C13" i="4"/>
  <c r="C31" i="4" s="1"/>
  <c r="C30" i="4"/>
  <c r="N30" i="4"/>
  <c r="M30" i="4"/>
  <c r="K30" i="4"/>
  <c r="J30" i="4"/>
  <c r="I30" i="4"/>
  <c r="G30" i="4"/>
  <c r="F30" i="4"/>
  <c r="E30" i="4"/>
  <c r="O29" i="4"/>
  <c r="O28" i="4"/>
  <c r="O27" i="4"/>
  <c r="O26" i="4"/>
  <c r="O25" i="4"/>
  <c r="O24" i="4"/>
  <c r="O23" i="4"/>
  <c r="O22" i="4"/>
  <c r="O21" i="4"/>
  <c r="O20" i="4"/>
  <c r="O19" i="4"/>
  <c r="O18" i="4"/>
  <c r="O17" i="4"/>
  <c r="O16" i="4"/>
  <c r="O15" i="4"/>
  <c r="N13" i="4"/>
  <c r="N32" i="4" s="1"/>
  <c r="M13" i="4"/>
  <c r="K13" i="4"/>
  <c r="J13" i="4"/>
  <c r="I13" i="4"/>
  <c r="I32" i="4" s="1"/>
  <c r="G13" i="4"/>
  <c r="F13" i="4"/>
  <c r="E13" i="4"/>
  <c r="O12" i="4"/>
  <c r="O11" i="4"/>
  <c r="O10" i="4"/>
  <c r="O9" i="4"/>
  <c r="O8" i="4"/>
  <c r="O7" i="4"/>
  <c r="O6" i="4"/>
  <c r="O5" i="4"/>
  <c r="N16" i="2"/>
  <c r="N35" i="2" s="1"/>
  <c r="N33" i="2"/>
  <c r="J16" i="2"/>
  <c r="J33" i="2"/>
  <c r="F16" i="2"/>
  <c r="F33" i="2"/>
  <c r="M33" i="2"/>
  <c r="L33" i="2"/>
  <c r="K33" i="2"/>
  <c r="I33" i="2"/>
  <c r="H33" i="2"/>
  <c r="G33" i="2"/>
  <c r="G35" i="2" s="1"/>
  <c r="E33" i="2"/>
  <c r="D33" i="2"/>
  <c r="C33" i="2"/>
  <c r="O32" i="2"/>
  <c r="O31" i="2"/>
  <c r="O30" i="2"/>
  <c r="O29" i="2"/>
  <c r="O28" i="2"/>
  <c r="O27" i="2"/>
  <c r="O26" i="2"/>
  <c r="O25" i="2"/>
  <c r="O24" i="2"/>
  <c r="O23" i="2"/>
  <c r="O22" i="2"/>
  <c r="O21" i="2"/>
  <c r="O18" i="2"/>
  <c r="O19" i="2"/>
  <c r="O20" i="2"/>
  <c r="M16" i="2"/>
  <c r="M35" i="2"/>
  <c r="L16" i="2"/>
  <c r="K16" i="2"/>
  <c r="I16" i="2"/>
  <c r="H16" i="2"/>
  <c r="G16" i="2"/>
  <c r="E16" i="2"/>
  <c r="D16" i="2"/>
  <c r="D35" i="2"/>
  <c r="C16" i="2"/>
  <c r="O15" i="2"/>
  <c r="O14" i="2"/>
  <c r="O13" i="2"/>
  <c r="O12" i="2"/>
  <c r="O11" i="2"/>
  <c r="O10" i="2"/>
  <c r="O9" i="2"/>
  <c r="O8" i="2"/>
  <c r="O7" i="2"/>
  <c r="O6" i="2"/>
  <c r="O5" i="2"/>
  <c r="C29" i="5"/>
  <c r="E35" i="2" l="1"/>
  <c r="K35" i="2"/>
  <c r="J35" i="2"/>
  <c r="L35" i="2"/>
  <c r="F35" i="2"/>
  <c r="O10" i="5"/>
  <c r="F30" i="5"/>
  <c r="J30" i="5"/>
  <c r="N30" i="5"/>
  <c r="L32" i="6"/>
  <c r="G30" i="5"/>
  <c r="K30" i="5"/>
  <c r="N32" i="6"/>
  <c r="H35" i="2"/>
  <c r="D30" i="5"/>
  <c r="H30" i="5"/>
  <c r="L30" i="5"/>
  <c r="D32" i="6"/>
  <c r="I35" i="2"/>
  <c r="I30" i="5"/>
  <c r="O33" i="2"/>
  <c r="C35" i="2"/>
  <c r="C36" i="2" s="1"/>
  <c r="D34" i="2" s="1"/>
  <c r="D36" i="2" s="1"/>
  <c r="E34" i="2" s="1"/>
  <c r="O16" i="2"/>
  <c r="M32" i="4"/>
  <c r="J32" i="4"/>
  <c r="M32" i="6"/>
  <c r="C34" i="2"/>
  <c r="O28" i="5"/>
  <c r="D31" i="5"/>
  <c r="E29" i="5" s="1"/>
  <c r="E31" i="5" s="1"/>
  <c r="F29" i="5" s="1"/>
  <c r="F31" i="5" s="1"/>
  <c r="G29" i="5" s="1"/>
  <c r="G31" i="5" s="1"/>
  <c r="H29" i="5" s="1"/>
  <c r="H31" i="5" s="1"/>
  <c r="I29" i="5" s="1"/>
  <c r="I31" i="5" s="1"/>
  <c r="J29" i="5" s="1"/>
  <c r="J31" i="5" s="1"/>
  <c r="K29" i="5" s="1"/>
  <c r="K31" i="5" s="1"/>
  <c r="L29" i="5" s="1"/>
  <c r="L31" i="5" s="1"/>
  <c r="M29" i="5" s="1"/>
  <c r="M31" i="5" s="1"/>
  <c r="N29" i="5" s="1"/>
  <c r="N31" i="5" s="1"/>
  <c r="O31" i="5" s="1"/>
  <c r="G32" i="4"/>
  <c r="H32" i="4"/>
  <c r="D32" i="4"/>
  <c r="F32" i="4"/>
  <c r="O30" i="4"/>
  <c r="E32" i="4"/>
  <c r="K32" i="4"/>
  <c r="C32" i="4"/>
  <c r="C33" i="4" s="1"/>
  <c r="D31" i="4" s="1"/>
  <c r="O13" i="4"/>
  <c r="O30" i="6"/>
  <c r="H32" i="6"/>
  <c r="E32" i="6"/>
  <c r="G32" i="6"/>
  <c r="F32" i="6"/>
  <c r="O13" i="6"/>
  <c r="C32" i="6"/>
  <c r="C33" i="6" s="1"/>
  <c r="D31" i="6" s="1"/>
  <c r="E36" i="2" l="1"/>
  <c r="F34" i="2" s="1"/>
  <c r="F36" i="2" s="1"/>
  <c r="G34" i="2" s="1"/>
  <c r="G36" i="2" s="1"/>
  <c r="H34" i="2" s="1"/>
  <c r="H36" i="2" s="1"/>
  <c r="I34" i="2" s="1"/>
  <c r="D33" i="6"/>
  <c r="E31" i="6" s="1"/>
  <c r="E33" i="6" s="1"/>
  <c r="F31" i="6" s="1"/>
  <c r="F33" i="6" s="1"/>
  <c r="G31" i="6" s="1"/>
  <c r="G33" i="6" s="1"/>
  <c r="H31" i="6" s="1"/>
  <c r="H33" i="6" s="1"/>
  <c r="I31" i="6" s="1"/>
  <c r="I33" i="6" s="1"/>
  <c r="J31" i="6" s="1"/>
  <c r="J33" i="6" s="1"/>
  <c r="K31" i="6" s="1"/>
  <c r="K33" i="6" s="1"/>
  <c r="L31" i="6" s="1"/>
  <c r="L33" i="6" s="1"/>
  <c r="M31" i="6" s="1"/>
  <c r="M33" i="6" s="1"/>
  <c r="N31" i="6" s="1"/>
  <c r="N33" i="6" s="1"/>
  <c r="O33" i="6" s="1"/>
  <c r="I36" i="2"/>
  <c r="J34" i="2" s="1"/>
  <c r="J36" i="2" s="1"/>
  <c r="K34" i="2" s="1"/>
  <c r="K36" i="2" s="1"/>
  <c r="L34" i="2" s="1"/>
  <c r="L36" i="2" s="1"/>
  <c r="M34" i="2" s="1"/>
  <c r="M36" i="2" s="1"/>
  <c r="N34" i="2" s="1"/>
  <c r="N36" i="2" s="1"/>
  <c r="O36" i="2" s="1"/>
  <c r="D33" i="4"/>
  <c r="E31" i="4" s="1"/>
  <c r="E33" i="4" s="1"/>
  <c r="F31" i="4" s="1"/>
  <c r="F33" i="4" s="1"/>
  <c r="G31" i="4" s="1"/>
  <c r="G33" i="4" s="1"/>
  <c r="H31" i="4" s="1"/>
  <c r="H33" i="4" s="1"/>
  <c r="I31" i="4" s="1"/>
  <c r="I33" i="4" s="1"/>
  <c r="J31" i="4" s="1"/>
  <c r="J33" i="4" s="1"/>
  <c r="K31" i="4" s="1"/>
  <c r="K33" i="4" s="1"/>
  <c r="L31" i="4" s="1"/>
  <c r="L33" i="4" s="1"/>
  <c r="M31" i="4" s="1"/>
  <c r="M33" i="4" s="1"/>
  <c r="N31" i="4" s="1"/>
  <c r="N33" i="4" s="1"/>
  <c r="O33" i="4" s="1"/>
</calcChain>
</file>

<file path=xl/comments1.xml><?xml version="1.0" encoding="utf-8"?>
<comments xmlns="http://schemas.openxmlformats.org/spreadsheetml/2006/main">
  <authors>
    <author>User</author>
    <author>LMU</author>
    <author>MIS</author>
    <author>John Tate</author>
    <author>Gretta</author>
    <author>Andrea</author>
  </authors>
  <commentList>
    <comment ref="B2" authorId="0" shapeId="0">
      <text>
        <r>
          <rPr>
            <sz val="18"/>
            <color indexed="81"/>
            <rFont val="Arial"/>
            <family val="2"/>
          </rPr>
          <t xml:space="preserve">Work out how much money you will have in a year's time and whether you are in danger of going over your overdraft limit during the year.
Fill in the white spaces with estimates of your monthly spending. Some months will be have higher income and spending than others, for example in September when you receive your loan instalment, but also may pay out a term's rent.
The forecaster will automatically work out your budget for the year. 
</t>
        </r>
        <r>
          <rPr>
            <sz val="18"/>
            <color indexed="10"/>
            <rFont val="Arial"/>
            <family val="2"/>
          </rPr>
          <t>Update your forecast as you go, with real figures from your actual spending.</t>
        </r>
      </text>
    </comment>
    <comment ref="C3" authorId="1" shapeId="0">
      <text>
        <r>
          <rPr>
            <u/>
            <sz val="11"/>
            <color indexed="81"/>
            <rFont val="Arial"/>
            <family val="2"/>
          </rPr>
          <t xml:space="preserve">September
</t>
        </r>
        <r>
          <rPr>
            <sz val="11"/>
            <color indexed="81"/>
            <rFont val="Arial"/>
            <family val="2"/>
          </rPr>
          <t xml:space="preserve">Have you received your student support details from Student Finance? Remember, you need to fully enrol, before you can get your funding. Please contact us if you are experiencing problems </t>
        </r>
      </text>
    </comment>
    <comment ref="D3" authorId="1" shapeId="0">
      <text>
        <r>
          <rPr>
            <u/>
            <sz val="11"/>
            <color indexed="81"/>
            <rFont val="Arial"/>
            <family val="2"/>
          </rPr>
          <t xml:space="preserve">October
</t>
        </r>
        <r>
          <rPr>
            <sz val="11"/>
            <color indexed="81"/>
            <rFont val="Arial"/>
            <family val="2"/>
          </rPr>
          <t>Will you look for a part-time job? Or is your course too intensive?</t>
        </r>
      </text>
    </comment>
    <comment ref="F3" authorId="1" shapeId="0">
      <text>
        <r>
          <rPr>
            <u/>
            <sz val="11"/>
            <color indexed="81"/>
            <rFont val="Arial"/>
            <family val="2"/>
          </rPr>
          <t>December</t>
        </r>
        <r>
          <rPr>
            <sz val="11"/>
            <color indexed="81"/>
            <rFont val="Arial"/>
            <family val="2"/>
          </rPr>
          <t xml:space="preserve">
Don't forget to budget for the winter festivities!</t>
        </r>
      </text>
    </comment>
    <comment ref="H3" authorId="1" shapeId="0">
      <text>
        <r>
          <rPr>
            <u/>
            <sz val="11"/>
            <color indexed="81"/>
            <rFont val="Arial"/>
            <family val="2"/>
          </rPr>
          <t xml:space="preserve">February
</t>
        </r>
        <r>
          <rPr>
            <sz val="11"/>
            <color indexed="81"/>
            <rFont val="Arial"/>
            <family val="2"/>
          </rPr>
          <t>Are you spending too much on your mobile phone?  Shop around for a better deal</t>
        </r>
        <r>
          <rPr>
            <sz val="11"/>
            <color indexed="81"/>
            <rFont val="Verdana"/>
            <family val="2"/>
          </rPr>
          <t xml:space="preserve">
</t>
        </r>
      </text>
    </comment>
    <comment ref="I3" authorId="1" shapeId="0">
      <text>
        <r>
          <rPr>
            <u/>
            <sz val="11"/>
            <color indexed="81"/>
            <rFont val="Arial"/>
            <family val="2"/>
          </rPr>
          <t xml:space="preserve">March
</t>
        </r>
        <r>
          <rPr>
            <sz val="11"/>
            <color indexed="81"/>
            <rFont val="Arial"/>
            <family val="2"/>
          </rPr>
          <t xml:space="preserve">Will you need to pay a bond/holding deposit to reserve accommodation for next year?  Have you set aside some of your funding to cover this?
</t>
        </r>
      </text>
    </comment>
    <comment ref="J3" authorId="1" shapeId="0">
      <text>
        <r>
          <rPr>
            <u/>
            <sz val="11"/>
            <color indexed="81"/>
            <rFont val="Arial"/>
            <family val="2"/>
          </rPr>
          <t xml:space="preserve">April
</t>
        </r>
        <r>
          <rPr>
            <sz val="11"/>
            <color indexed="81"/>
            <rFont val="Arial"/>
            <family val="2"/>
          </rPr>
          <t>Can you work over Spring holiday or do you need to concentrate on your assignments/exams?</t>
        </r>
      </text>
    </comment>
    <comment ref="K3" authorId="1" shapeId="0">
      <text>
        <r>
          <rPr>
            <u/>
            <sz val="11"/>
            <color indexed="81"/>
            <rFont val="Arial"/>
            <family val="2"/>
          </rPr>
          <t xml:space="preserve">May
</t>
        </r>
        <r>
          <rPr>
            <sz val="11"/>
            <color indexed="81"/>
            <rFont val="Arial"/>
            <family val="2"/>
          </rPr>
          <t>Have you applied for funding for next year?</t>
        </r>
      </text>
    </comment>
    <comment ref="L3" authorId="1" shapeId="0">
      <text>
        <r>
          <rPr>
            <u/>
            <sz val="11"/>
            <color indexed="81"/>
            <rFont val="Arial"/>
            <family val="2"/>
          </rPr>
          <t>June</t>
        </r>
        <r>
          <rPr>
            <sz val="11"/>
            <color indexed="81"/>
            <rFont val="Arial"/>
            <family val="2"/>
          </rPr>
          <t xml:space="preserve">
Have you planned your summer holidays?  Use this time to get work experience, raise some cash to pay off the overdraft or go on an adventure!</t>
        </r>
      </text>
    </comment>
    <comment ref="M3" authorId="1" shapeId="0">
      <text>
        <r>
          <rPr>
            <u/>
            <sz val="11"/>
            <color indexed="81"/>
            <rFont val="Arial"/>
            <family val="2"/>
          </rPr>
          <t xml:space="preserve">July
</t>
        </r>
        <r>
          <rPr>
            <sz val="11"/>
            <color indexed="81"/>
            <rFont val="Arial"/>
            <family val="2"/>
          </rPr>
          <t>Do you need a summer job? Or can you relax now?</t>
        </r>
      </text>
    </comment>
    <comment ref="N3" authorId="1" shapeId="0">
      <text>
        <r>
          <rPr>
            <u/>
            <sz val="11"/>
            <color indexed="81"/>
            <rFont val="Arial"/>
            <family val="2"/>
          </rPr>
          <t xml:space="preserve">August
</t>
        </r>
        <r>
          <rPr>
            <sz val="11"/>
            <color indexed="81"/>
            <rFont val="Arial"/>
            <family val="2"/>
          </rPr>
          <t>Can you save money from a summer job for the new term?</t>
        </r>
      </text>
    </comment>
    <comment ref="B4" authorId="2" shapeId="0">
      <text>
        <r>
          <rPr>
            <sz val="11"/>
            <color indexed="81"/>
            <rFont val="Arial"/>
            <family val="2"/>
          </rPr>
          <t xml:space="preserve">We recommended that you maximise your income. For example, you may be entitled to welfare state benefits - especially if you have children or a long-term health condition or disability. Our Money Advisers can help you investigate whether or not there is extra income that you could be entitled to.
</t>
        </r>
      </text>
    </comment>
    <comment ref="B5" authorId="3" shapeId="0">
      <text>
        <r>
          <rPr>
            <sz val="11"/>
            <color indexed="81"/>
            <rFont val="Arial"/>
            <family val="2"/>
          </rPr>
          <t xml:space="preserve">The Student Maintenance Loan is paid in three instalments; one at the start of each academic tearm.
</t>
        </r>
      </text>
    </comment>
    <comment ref="B6" authorId="2" shapeId="0">
      <text>
        <r>
          <rPr>
            <sz val="11"/>
            <color indexed="81"/>
            <rFont val="Arial"/>
            <family val="2"/>
          </rPr>
          <t xml:space="preserve">You may be entitled to a Maintenance Grant/Special Support if you started your course before the 1st September 2016. Entitlement is determined by household income. Entitlement to a Maintenance Loan reduces by 50p for every pound of Maintenance Grant that a student is entitled to. There is no reduction in Maintenance Loan if you are entittled to a Special Support Grant
</t>
        </r>
      </text>
    </comment>
    <comment ref="B7" authorId="2" shapeId="0">
      <text>
        <r>
          <rPr>
            <sz val="11"/>
            <color indexed="81"/>
            <rFont val="Arial"/>
            <family val="2"/>
          </rPr>
          <t xml:space="preserve">You can find out more about the NTU Bursary via our website: 
http://www4.ntu.ac.uk/student_services/fees_finance/bursaries/ntu_bursaries/index.html
</t>
        </r>
      </text>
    </comment>
    <comment ref="B8" authorId="4" shapeId="0">
      <text>
        <r>
          <rPr>
            <sz val="11"/>
            <color indexed="81"/>
            <rFont val="Arial"/>
            <family val="2"/>
          </rPr>
          <t>You can find out more about our Scholarships via our website: 
http://www4.ntu.ac.uk/student_services/fees_finance/scholarships/index.html</t>
        </r>
      </text>
    </comment>
    <comment ref="B9" authorId="4" shapeId="0">
      <text>
        <r>
          <rPr>
            <sz val="11"/>
            <color indexed="81"/>
            <rFont val="Arial"/>
            <family val="2"/>
          </rPr>
          <t>Depending on your family income you may be entitled to additional support if you have children or other caring responsibilities</t>
        </r>
        <r>
          <rPr>
            <sz val="9"/>
            <color indexed="81"/>
            <rFont val="Tahoma"/>
            <family val="2"/>
          </rPr>
          <t xml:space="preserve">
</t>
        </r>
      </text>
    </comment>
    <comment ref="B11" authorId="2" shapeId="0">
      <text>
        <r>
          <rPr>
            <sz val="11"/>
            <color indexed="81"/>
            <rFont val="Arial"/>
            <family val="2"/>
          </rPr>
          <t xml:space="preserve">Many students work during their studies; Our Employability team advertise part-time vacancies. You could also look at becoming a Student Ambassador or Residence Assistant.
</t>
        </r>
      </text>
    </comment>
    <comment ref="B13" authorId="1" shapeId="0">
      <text>
        <r>
          <rPr>
            <sz val="11"/>
            <color indexed="81"/>
            <rFont val="Arial"/>
            <family val="2"/>
          </rPr>
          <t>Unless you are considered an independent student, your parents income is assessed by Student Finance - they will determine whether or not your parents should make a contribution towards your living costs. 
Your Maintenance Grant and/or loan is reduced accordingly. Parents are expected to make up the difference, although this does not always happen, contact us for advice if you are in this situation: financial.support@ntu.ac.uk</t>
        </r>
      </text>
    </comment>
    <comment ref="B14" authorId="4" shapeId="0">
      <text>
        <r>
          <rPr>
            <sz val="11"/>
            <color indexed="81"/>
            <rFont val="Arial"/>
            <family val="2"/>
          </rPr>
          <t>Strictly limited criteria, check website for eligibility: www.ntu.ac.uk/dhf</t>
        </r>
      </text>
    </comment>
    <comment ref="B15" authorId="2" shapeId="0">
      <text>
        <r>
          <rPr>
            <sz val="11"/>
            <color indexed="81"/>
            <rFont val="Arial"/>
            <family val="2"/>
          </rPr>
          <t xml:space="preserve">Our Money Advisers can give you advice on applying to Trusts and Charities, you can also search at www.Turn2Us.org.uk and www.postgraduate-funding.com/gateway
</t>
        </r>
      </text>
    </comment>
    <comment ref="O16" authorId="0" shapeId="0">
      <text>
        <r>
          <rPr>
            <sz val="11"/>
            <color indexed="81"/>
            <rFont val="Arial"/>
            <family val="2"/>
          </rPr>
          <t>Total income for the year</t>
        </r>
      </text>
    </comment>
    <comment ref="B21" authorId="5" shapeId="0">
      <text>
        <r>
          <rPr>
            <sz val="11"/>
            <color indexed="81"/>
            <rFont val="Arial"/>
            <family val="2"/>
          </rPr>
          <t>Utilities like gas and electricity may be included in your rent, particularly if you are in halls of residence.  If utilities are not included in your rent budget at least £12 per week towards these bills.
If you are in a house with a water meter you are charged according to the amount you use - always report leaks to your landlord and the water supplier</t>
        </r>
      </text>
    </comment>
    <comment ref="B22" authorId="2" shapeId="0">
      <text>
        <r>
          <rPr>
            <sz val="11"/>
            <color indexed="81"/>
            <rFont val="Arial"/>
            <family val="2"/>
          </rPr>
          <t>Cleaning, laundry, white goods and other household items which you may need to rent or pay an additional charge for</t>
        </r>
      </text>
    </comment>
    <comment ref="B23" authorId="0" shapeId="0">
      <text>
        <r>
          <rPr>
            <sz val="11"/>
            <color indexed="81"/>
            <rFont val="Arial"/>
            <family val="2"/>
          </rPr>
          <t xml:space="preserve">Course costs can vary depending on what you need for your course. Common costs are text books, photocopying, field trips, cds, art materials, stationery. </t>
        </r>
      </text>
    </comment>
    <comment ref="B24" authorId="2" shapeId="0">
      <text>
        <r>
          <rPr>
            <sz val="11"/>
            <color indexed="81"/>
            <rFont val="Arial"/>
            <family val="2"/>
          </rPr>
          <t xml:space="preserve">MOBILES: Work out which is right for you - pay as you go or a contract.  A contract in excess of £25-30 is too expensive on a student budget.  If you take on a contract be sure you can keep up with the repayments as you will still have to pay rent to the end of the contract even if your phone is cut off after getting into arrears
</t>
        </r>
      </text>
    </comment>
    <comment ref="B25" authorId="2" shapeId="0">
      <text>
        <r>
          <rPr>
            <sz val="11"/>
            <color indexed="81"/>
            <rFont val="Arial"/>
            <family val="2"/>
          </rPr>
          <t xml:space="preserve">There are lots of deals out there so remember to shop around
</t>
        </r>
      </text>
    </comment>
    <comment ref="B26" authorId="2" shapeId="0">
      <text>
        <r>
          <rPr>
            <sz val="11"/>
            <color indexed="81"/>
            <rFont val="Arial"/>
            <family val="2"/>
          </rPr>
          <t>Clothing, CD/DVD/Games purchases, toiletries, medical expenses, tobacco etc.   Remember to look out for money off vouchers to keep your costs down.</t>
        </r>
      </text>
    </comment>
    <comment ref="B28" authorId="0" shapeId="0">
      <text>
        <r>
          <rPr>
            <sz val="11"/>
            <color indexed="81"/>
            <rFont val="Arial"/>
            <family val="2"/>
          </rPr>
          <t>Leisure is the area of spending over which you have the most control. leisure activities can include going out, hobbies, gym membership, cultural activities and drinking alcohol. Your maintenance loan may not be enough to cover all your social costs, so you may need a part-time job or help from your parents</t>
        </r>
      </text>
    </comment>
    <comment ref="B29" authorId="3" shapeId="0">
      <text>
        <r>
          <rPr>
            <sz val="11"/>
            <color indexed="81"/>
            <rFont val="Arial"/>
            <family val="2"/>
          </rPr>
          <t>Even students in Halls need a TV Licence but you can claim back the licence over the summer months if you return home - Remember to let TV Licensing know when you move so that your licence can be transfered to the new property.  The current annual cost of a licence is £147</t>
        </r>
      </text>
    </comment>
    <comment ref="A30" authorId="2" shapeId="0">
      <text>
        <r>
          <rPr>
            <sz val="10"/>
            <color indexed="81"/>
            <rFont val="Arial"/>
            <family val="2"/>
          </rPr>
          <t>These are just examples of other expenditure, please amend to reflect what you spend your money on</t>
        </r>
        <r>
          <rPr>
            <sz val="8"/>
            <color indexed="81"/>
            <rFont val="Tahoma"/>
            <family val="2"/>
          </rPr>
          <t xml:space="preserve">
</t>
        </r>
      </text>
    </comment>
    <comment ref="O33" authorId="0" shapeId="0">
      <text>
        <r>
          <rPr>
            <sz val="11"/>
            <color indexed="81"/>
            <rFont val="Arial"/>
            <family val="2"/>
          </rPr>
          <t>Total spending over the period</t>
        </r>
      </text>
    </comment>
    <comment ref="B36" authorId="0" shapeId="0">
      <text>
        <r>
          <rPr>
            <sz val="11"/>
            <color indexed="81"/>
            <rFont val="Arial"/>
            <family val="2"/>
          </rPr>
          <t>Look out for figures in red, that means you are overdrawn. You may still be within your overdraft limit though</t>
        </r>
      </text>
    </comment>
    <comment ref="O36" authorId="0" shapeId="0">
      <text>
        <r>
          <rPr>
            <sz val="11"/>
            <color indexed="81"/>
            <rFont val="Arial"/>
            <family val="2"/>
          </rPr>
          <t>End of year balance - hopefully in the black.  If you are in the red book an appointment with the Student Adviser as soon as possible to look at ways to increase your income and reduce expenditure help with your budget</t>
        </r>
      </text>
    </comment>
    <comment ref="B37" authorId="2" shapeId="0">
      <text>
        <r>
          <rPr>
            <sz val="11"/>
            <color indexed="81"/>
            <rFont val="Arial"/>
            <family val="2"/>
          </rPr>
          <t>Change to the amount you have agreed with your bank.  Always avoid going over your limit as you may be charged - if you are in danger of doing so contact your bank immediately and seek advice from us: financial.support@ntu.ac.uk</t>
        </r>
      </text>
    </comment>
  </commentList>
</comments>
</file>

<file path=xl/comments2.xml><?xml version="1.0" encoding="utf-8"?>
<comments xmlns="http://schemas.openxmlformats.org/spreadsheetml/2006/main">
  <authors>
    <author>Gretta</author>
  </authors>
  <commentList>
    <comment ref="L12" authorId="0" shapeId="0">
      <text>
        <r>
          <rPr>
            <sz val="9"/>
            <color indexed="81"/>
            <rFont val="Tahoma"/>
            <family val="2"/>
          </rPr>
          <t xml:space="preserve">TV license refund
</t>
        </r>
      </text>
    </comment>
    <comment ref="M12" authorId="0" shapeId="0">
      <text>
        <r>
          <rPr>
            <sz val="9"/>
            <color indexed="81"/>
            <rFont val="Tahoma"/>
            <family val="2"/>
          </rPr>
          <t xml:space="preserve">Hall deposit refund, less deductions
</t>
        </r>
      </text>
    </comment>
    <comment ref="K16" authorId="0" shapeId="0">
      <text>
        <r>
          <rPr>
            <sz val="10"/>
            <color indexed="81"/>
            <rFont val="Arial"/>
            <family val="2"/>
          </rPr>
          <t>Holding deposit and estate agent fees</t>
        </r>
      </text>
    </comment>
    <comment ref="N16" authorId="0" shapeId="0">
      <text>
        <r>
          <rPr>
            <sz val="10"/>
            <color indexed="81"/>
            <rFont val="Arial"/>
            <family val="2"/>
          </rPr>
          <t xml:space="preserve">One months rent in advance and remaining deposit </t>
        </r>
        <r>
          <rPr>
            <sz val="9"/>
            <color indexed="81"/>
            <rFont val="Tahoma"/>
            <family val="2"/>
          </rPr>
          <t xml:space="preserve">
</t>
        </r>
      </text>
    </comment>
    <comment ref="E33" authorId="0" shapeId="0">
      <text>
        <r>
          <rPr>
            <sz val="10"/>
            <color indexed="81"/>
            <rFont val="Arial"/>
            <family val="2"/>
          </rPr>
          <t>Note how much the student had to reduce his spending this month to avoid going overdrawn due to overspending in first month - already increased limit last month so unlikely the bank would do so again.</t>
        </r>
      </text>
    </comment>
  </commentList>
</comments>
</file>

<file path=xl/comments3.xml><?xml version="1.0" encoding="utf-8"?>
<comments xmlns="http://schemas.openxmlformats.org/spreadsheetml/2006/main">
  <authors>
    <author>Gretta</author>
    <author>MIS</author>
  </authors>
  <commentList>
    <comment ref="L12" authorId="0" shapeId="0">
      <text>
        <r>
          <rPr>
            <sz val="9"/>
            <color indexed="81"/>
            <rFont val="Tahoma"/>
            <family val="2"/>
          </rPr>
          <t xml:space="preserve">TV license refund
</t>
        </r>
      </text>
    </comment>
    <comment ref="M12" authorId="0" shapeId="0">
      <text>
        <r>
          <rPr>
            <sz val="9"/>
            <color indexed="81"/>
            <rFont val="Tahoma"/>
            <family val="2"/>
          </rPr>
          <t xml:space="preserve">Hall deposit refund, less deductions
</t>
        </r>
      </text>
    </comment>
    <comment ref="K16" authorId="0" shapeId="0">
      <text>
        <r>
          <rPr>
            <sz val="10"/>
            <color indexed="81"/>
            <rFont val="Arial"/>
            <family val="2"/>
          </rPr>
          <t>Holding deposit and estate agent fees</t>
        </r>
      </text>
    </comment>
    <comment ref="N16" authorId="0" shapeId="0">
      <text>
        <r>
          <rPr>
            <sz val="10"/>
            <color indexed="81"/>
            <rFont val="Arial"/>
            <family val="2"/>
          </rPr>
          <t xml:space="preserve">One months rent in advance and remaining deposit </t>
        </r>
        <r>
          <rPr>
            <sz val="9"/>
            <color indexed="81"/>
            <rFont val="Tahoma"/>
            <family val="2"/>
          </rPr>
          <t xml:space="preserve">
</t>
        </r>
      </text>
    </comment>
    <comment ref="A27" authorId="1" shapeId="0">
      <text>
        <r>
          <rPr>
            <sz val="10"/>
            <color indexed="81"/>
            <rFont val="Arial"/>
            <family val="2"/>
          </rPr>
          <t>These are just examples of other expenditure, please amend to reflect what you spend your money on</t>
        </r>
        <r>
          <rPr>
            <sz val="8"/>
            <color indexed="81"/>
            <rFont val="Tahoma"/>
            <family val="2"/>
          </rPr>
          <t xml:space="preserve">
</t>
        </r>
      </text>
    </comment>
    <comment ref="E33" authorId="0" shapeId="0">
      <text>
        <r>
          <rPr>
            <sz val="10"/>
            <color indexed="81"/>
            <rFont val="Arial"/>
            <family val="2"/>
          </rPr>
          <t>Note how much the student had to reduce his spending this month to avoid going overdrawn due to overspending in first month - already increased limit last month so unlikely the bank would do so again.</t>
        </r>
      </text>
    </comment>
  </commentList>
</comments>
</file>

<file path=xl/comments4.xml><?xml version="1.0" encoding="utf-8"?>
<comments xmlns="http://schemas.openxmlformats.org/spreadsheetml/2006/main">
  <authors>
    <author>Gretta</author>
    <author>MIS</author>
  </authors>
  <commentList>
    <comment ref="M9" authorId="0" shapeId="0">
      <text>
        <r>
          <rPr>
            <b/>
            <sz val="9"/>
            <color indexed="81"/>
            <rFont val="Tahoma"/>
            <family val="2"/>
          </rPr>
          <t>Deposit refund from halls</t>
        </r>
        <r>
          <rPr>
            <sz val="9"/>
            <color indexed="81"/>
            <rFont val="Tahoma"/>
            <family val="2"/>
          </rPr>
          <t xml:space="preserve">
</t>
        </r>
      </text>
    </comment>
    <comment ref="M13" authorId="0" shapeId="0">
      <text>
        <r>
          <rPr>
            <b/>
            <sz val="9"/>
            <color indexed="81"/>
            <rFont val="Tahoma"/>
            <family val="2"/>
          </rPr>
          <t xml:space="preserve">Moved into private sector rent in advance and deposit </t>
        </r>
        <r>
          <rPr>
            <sz val="9"/>
            <color indexed="81"/>
            <rFont val="Tahoma"/>
            <family val="2"/>
          </rPr>
          <t xml:space="preserve">
</t>
        </r>
      </text>
    </comment>
    <comment ref="A25" authorId="1" shapeId="0">
      <text>
        <r>
          <rPr>
            <sz val="10"/>
            <color indexed="81"/>
            <rFont val="Arial"/>
            <family val="2"/>
          </rPr>
          <t>These are just examples of other expenditure, please amend to reflect what you spend your money on</t>
        </r>
        <r>
          <rPr>
            <sz val="8"/>
            <color indexed="81"/>
            <rFont val="Tahoma"/>
            <family val="2"/>
          </rPr>
          <t xml:space="preserve">
</t>
        </r>
      </text>
    </comment>
    <comment ref="E31" authorId="0" shapeId="0">
      <text>
        <r>
          <rPr>
            <sz val="10"/>
            <color indexed="81"/>
            <rFont val="Arial"/>
            <family val="2"/>
          </rPr>
          <t>Note how much the student had to reduce his spending this month to avoid going overdrawn due to overspending in first month - already increased limit last month so unlikely the bank would do so again.</t>
        </r>
      </text>
    </comment>
  </commentList>
</comments>
</file>

<file path=xl/sharedStrings.xml><?xml version="1.0" encoding="utf-8"?>
<sst xmlns="http://schemas.openxmlformats.org/spreadsheetml/2006/main" count="208" uniqueCount="69">
  <si>
    <t xml:space="preserve">   </t>
  </si>
  <si>
    <t>Student Cashflow Forecaster</t>
  </si>
  <si>
    <t>Name:</t>
  </si>
  <si>
    <t>Month</t>
  </si>
  <si>
    <t>Sep</t>
  </si>
  <si>
    <t>Oct</t>
  </si>
  <si>
    <t>Nov</t>
  </si>
  <si>
    <t>Dec</t>
  </si>
  <si>
    <t>Jan</t>
  </si>
  <si>
    <t>Feb</t>
  </si>
  <si>
    <t>Mar</t>
  </si>
  <si>
    <t>Apr</t>
  </si>
  <si>
    <t>May</t>
  </si>
  <si>
    <t>Jun</t>
  </si>
  <si>
    <t>Jul</t>
  </si>
  <si>
    <t>Aug</t>
  </si>
  <si>
    <t>TOTAL</t>
  </si>
  <si>
    <t>Income</t>
  </si>
  <si>
    <t>The first term can be the hardest on your finances as there are a lot of initial costs, keep to your budget and you will recover over the year</t>
  </si>
  <si>
    <t>Maintenance Loan</t>
  </si>
  <si>
    <t>Maintenance Grant</t>
  </si>
  <si>
    <t>Additional grants for parents/carers</t>
  </si>
  <si>
    <t>Stipend (from PG scholarship)</t>
  </si>
  <si>
    <t>Term time earnings</t>
  </si>
  <si>
    <t>Holiday earnings</t>
  </si>
  <si>
    <t>Parents</t>
  </si>
  <si>
    <t>Other (e.g. savings, charity)</t>
  </si>
  <si>
    <t>Total Income</t>
  </si>
  <si>
    <t>Expenditure</t>
  </si>
  <si>
    <t>Rent</t>
  </si>
  <si>
    <t>Food</t>
  </si>
  <si>
    <t>Utilites</t>
  </si>
  <si>
    <t xml:space="preserve">Household costs </t>
  </si>
  <si>
    <t>Course costs</t>
  </si>
  <si>
    <t>(Mobile) Phone</t>
  </si>
  <si>
    <t>Internet</t>
  </si>
  <si>
    <t xml:space="preserve">Personal items </t>
  </si>
  <si>
    <t>Travel</t>
  </si>
  <si>
    <t>Leisure</t>
  </si>
  <si>
    <t>TV License</t>
  </si>
  <si>
    <t>Other: Gym membership</t>
  </si>
  <si>
    <t>Other: Credit card payments</t>
  </si>
  <si>
    <t xml:space="preserve">Other: Holiday  </t>
  </si>
  <si>
    <t>Total Expenditure</t>
  </si>
  <si>
    <t>Opening Balance</t>
  </si>
  <si>
    <t>Income less Spending</t>
  </si>
  <si>
    <t>Closing Balance</t>
  </si>
  <si>
    <t>Overdraft Limit</t>
  </si>
  <si>
    <r>
      <t>Amount overdrawn</t>
    </r>
    <r>
      <rPr>
        <sz val="7.5"/>
        <rFont val="Calibri"/>
        <family val="2"/>
      </rPr>
      <t xml:space="preserve"> (1st month only)</t>
    </r>
  </si>
  <si>
    <t xml:space="preserve"> </t>
  </si>
  <si>
    <t>TV Licence</t>
  </si>
  <si>
    <t>Background:</t>
  </si>
  <si>
    <t>Student B</t>
  </si>
  <si>
    <t>Student C</t>
  </si>
  <si>
    <t>Family</t>
  </si>
  <si>
    <t>Tuition fees</t>
  </si>
  <si>
    <t>Other course costs</t>
  </si>
  <si>
    <t>Other: Holiday  /return home</t>
  </si>
  <si>
    <t>Overseas PG student</t>
  </si>
  <si>
    <t>NTU Student Financial Support Financial Forecaster</t>
  </si>
  <si>
    <t>We would like to thanks Leeds Beckett University who have kindly permitted us to adapt their tracker for the needs of NTU students</t>
  </si>
  <si>
    <t>NTU Bursary</t>
  </si>
  <si>
    <t>NTU Scholarship</t>
  </si>
  <si>
    <t>Discretionary Hardship Fund</t>
  </si>
  <si>
    <t>NTU Discretionary Hardship Fund</t>
  </si>
  <si>
    <t>This student is 18 and had been living at home before coming to University.  His parents earn under £25,000 per year and he gets the full support package.  He has a job at home in a local restaurant for the holidays and has some savings.  He will be living at Gill Street North and plans to return home at Christmas and for the summer holidays.  Later in the year he gets a part-time job at the Students Union bar, which provides him with some adhoc work to supplement his student income during term-time. By keeping costs low the rest of the year he was able to save his summer earnings and pay his housing deposit for the next academic year - clearing the overdraft and having some savings for the start of term.</t>
  </si>
  <si>
    <t>Full time student starting 2017</t>
  </si>
  <si>
    <t>Student lives at home with his mother and commutes in 3 days a week.  His mother earns £40,000 per year. He works during the vacation periods</t>
  </si>
  <si>
    <t>Overdraft  balance(1st month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</si>
</sst>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0"/>
      <name val="Footlight MT Light"/>
    </font>
    <font>
      <sz val="9"/>
      <name val="Arial"/>
      <family val="2"/>
    </font>
    <font>
      <sz val="11"/>
      <color indexed="81"/>
      <name val="Verdana"/>
      <family val="2"/>
    </font>
    <font>
      <sz val="10"/>
      <name val="Footlight MT Light"/>
      <family val="1"/>
    </font>
    <font>
      <sz val="11"/>
      <color indexed="81"/>
      <name val="Arial"/>
      <family val="2"/>
    </font>
    <font>
      <u/>
      <sz val="11"/>
      <color indexed="81"/>
      <name val="Arial"/>
      <family val="2"/>
    </font>
    <font>
      <sz val="18"/>
      <color indexed="81"/>
      <name val="Arial"/>
      <family val="2"/>
    </font>
    <font>
      <sz val="18"/>
      <color indexed="10"/>
      <name val="Arial"/>
      <family val="2"/>
    </font>
    <font>
      <sz val="8"/>
      <color indexed="81"/>
      <name val="Tahoma"/>
      <family val="2"/>
    </font>
    <font>
      <sz val="10"/>
      <color indexed="81"/>
      <name val="Arial"/>
      <family val="2"/>
    </font>
    <font>
      <sz val="10"/>
      <name val="KingsBureauGrot ThreeSeven"/>
    </font>
    <font>
      <sz val="10"/>
      <color indexed="47"/>
      <name val="KingsBureauGrot ThreeSeven"/>
    </font>
    <font>
      <sz val="9"/>
      <color indexed="81"/>
      <name val="Tahoma"/>
      <family val="2"/>
    </font>
    <font>
      <b/>
      <sz val="9"/>
      <color indexed="81"/>
      <name val="Tahoma"/>
      <family val="2"/>
    </font>
    <font>
      <sz val="12"/>
      <name val="Calibri"/>
      <family val="2"/>
    </font>
    <font>
      <sz val="10"/>
      <name val="Calibri"/>
      <family val="2"/>
    </font>
    <font>
      <sz val="11"/>
      <name val="Calibri"/>
      <family val="2"/>
    </font>
    <font>
      <b/>
      <sz val="11"/>
      <name val="Calibri"/>
      <family val="2"/>
    </font>
    <font>
      <sz val="9"/>
      <name val="Calibri"/>
      <family val="2"/>
    </font>
    <font>
      <b/>
      <sz val="14"/>
      <name val="Calibri"/>
      <family val="2"/>
    </font>
    <font>
      <b/>
      <sz val="12"/>
      <name val="Calibri"/>
      <family val="2"/>
    </font>
    <font>
      <b/>
      <sz val="12"/>
      <color indexed="10"/>
      <name val="Calibri"/>
      <family val="2"/>
    </font>
    <font>
      <b/>
      <sz val="10"/>
      <name val="Calibri"/>
      <family val="2"/>
    </font>
    <font>
      <sz val="7.5"/>
      <name val="Calibri"/>
      <family val="2"/>
    </font>
    <font>
      <b/>
      <sz val="11"/>
      <name val="Calibri"/>
      <family val="2"/>
      <scheme val="minor"/>
    </font>
    <font>
      <sz val="11"/>
      <name val="Calibri"/>
      <family val="2"/>
      <scheme val="minor"/>
    </font>
    <font>
      <b/>
      <sz val="11"/>
      <color theme="0"/>
      <name val="Calibri"/>
      <family val="2"/>
    </font>
    <font>
      <sz val="12"/>
      <color theme="0"/>
      <name val="Calibri"/>
      <family val="2"/>
    </font>
    <font>
      <sz val="10"/>
      <color theme="0"/>
      <name val="Calibri"/>
      <family val="2"/>
    </font>
    <font>
      <b/>
      <sz val="18"/>
      <color theme="0"/>
      <name val="Calibri"/>
      <family val="2"/>
    </font>
    <font>
      <b/>
      <sz val="12"/>
      <name val="Calibri"/>
      <family val="2"/>
    </font>
    <font>
      <sz val="9"/>
      <color theme="0"/>
      <name val="Calibri"/>
      <family val="2"/>
    </font>
    <font>
      <b/>
      <sz val="9"/>
      <color theme="0"/>
      <name val="Calibri"/>
      <family val="2"/>
    </font>
    <font>
      <sz val="18"/>
      <color theme="0"/>
      <name val="Calibri"/>
      <family val="2"/>
    </font>
    <font>
      <sz val="11"/>
      <color theme="0"/>
      <name val="Calibri"/>
      <family val="2"/>
    </font>
    <font>
      <sz val="9"/>
      <name val="Calibri"/>
      <family val="2"/>
    </font>
    <font>
      <b/>
      <sz val="14"/>
      <color theme="0"/>
      <name val="KingsBureauGrot ThreeSeven"/>
    </font>
    <font>
      <sz val="14"/>
      <color rgb="FF00CC99"/>
      <name val="KingsBureauGrot ThreeSeven"/>
    </font>
    <font>
      <b/>
      <u/>
      <sz val="20"/>
      <color theme="0"/>
      <name val="Calibri"/>
      <family val="2"/>
      <scheme val="minor"/>
    </font>
    <font>
      <b/>
      <sz val="12"/>
      <color rgb="FFFF0000"/>
      <name val="Calibri"/>
      <family val="2"/>
      <scheme val="minor"/>
    </font>
    <font>
      <b/>
      <sz val="9"/>
      <name val="Calibri"/>
      <family val="2"/>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FFFF99"/>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33">
    <xf numFmtId="0" fontId="0" fillId="0" borderId="0" xfId="0"/>
    <xf numFmtId="0" fontId="1" fillId="0" borderId="0" xfId="0" applyFont="1"/>
    <xf numFmtId="0" fontId="0" fillId="0" borderId="0" xfId="0" applyFont="1"/>
    <xf numFmtId="0" fontId="18" fillId="2" borderId="3" xfId="0" applyFont="1" applyFill="1" applyBorder="1"/>
    <xf numFmtId="0" fontId="18" fillId="0" borderId="0" xfId="0" applyFont="1"/>
    <xf numFmtId="0" fontId="16" fillId="0" borderId="0" xfId="0" applyFont="1" applyFill="1" applyBorder="1" applyAlignment="1" applyProtection="1">
      <alignment horizontal="right"/>
      <protection locked="0"/>
    </xf>
    <xf numFmtId="0" fontId="14" fillId="0" borderId="0" xfId="0" applyFont="1"/>
    <xf numFmtId="0" fontId="16" fillId="3" borderId="7" xfId="0" applyFont="1" applyFill="1" applyBorder="1" applyAlignment="1">
      <alignment horizontal="center"/>
    </xf>
    <xf numFmtId="38" fontId="16" fillId="0" borderId="7" xfId="0" applyNumberFormat="1" applyFont="1" applyFill="1" applyBorder="1" applyAlignment="1" applyProtection="1">
      <alignment horizontal="center"/>
      <protection locked="0"/>
    </xf>
    <xf numFmtId="38" fontId="16" fillId="0" borderId="8" xfId="0" applyNumberFormat="1" applyFont="1" applyFill="1" applyBorder="1" applyAlignment="1" applyProtection="1">
      <alignment horizontal="center"/>
      <protection locked="0"/>
    </xf>
    <xf numFmtId="38" fontId="16" fillId="3" borderId="7" xfId="0" applyNumberFormat="1" applyFont="1" applyFill="1" applyBorder="1" applyAlignment="1">
      <alignment horizontal="center"/>
    </xf>
    <xf numFmtId="38" fontId="16" fillId="0" borderId="9" xfId="0" applyNumberFormat="1" applyFont="1" applyFill="1" applyBorder="1" applyAlignment="1" applyProtection="1">
      <alignment horizontal="center"/>
      <protection locked="0"/>
    </xf>
    <xf numFmtId="38" fontId="16" fillId="0" borderId="10" xfId="0" applyNumberFormat="1" applyFont="1" applyFill="1" applyBorder="1" applyAlignment="1" applyProtection="1">
      <alignment horizontal="center"/>
      <protection locked="0"/>
    </xf>
    <xf numFmtId="0" fontId="21" fillId="3" borderId="14" xfId="0" applyFont="1" applyFill="1" applyBorder="1" applyProtection="1"/>
    <xf numFmtId="0" fontId="16" fillId="0" borderId="14" xfId="0" applyFont="1" applyFill="1" applyBorder="1" applyAlignment="1">
      <alignment horizontal="center"/>
    </xf>
    <xf numFmtId="0" fontId="16" fillId="3" borderId="15" xfId="0" applyFont="1" applyFill="1" applyBorder="1" applyAlignment="1">
      <alignment horizontal="center"/>
    </xf>
    <xf numFmtId="0" fontId="17" fillId="3" borderId="7" xfId="1" applyFont="1" applyFill="1" applyBorder="1" applyAlignment="1" applyProtection="1"/>
    <xf numFmtId="0" fontId="17" fillId="3" borderId="7" xfId="1" applyFont="1" applyFill="1" applyBorder="1" applyAlignment="1" applyProtection="1">
      <protection locked="0"/>
    </xf>
    <xf numFmtId="38" fontId="16" fillId="0" borderId="14" xfId="0" applyNumberFormat="1" applyFont="1" applyFill="1" applyBorder="1" applyAlignment="1" applyProtection="1">
      <alignment horizontal="center"/>
      <protection locked="0"/>
    </xf>
    <xf numFmtId="0" fontId="17" fillId="3" borderId="6" xfId="1" applyFont="1" applyFill="1" applyBorder="1" applyAlignment="1" applyProtection="1">
      <alignment horizontal="left"/>
      <protection locked="0"/>
    </xf>
    <xf numFmtId="0" fontId="17" fillId="3" borderId="16" xfId="1" applyFont="1" applyFill="1" applyBorder="1" applyAlignment="1" applyProtection="1">
      <alignment horizontal="left"/>
      <protection locked="0"/>
    </xf>
    <xf numFmtId="0" fontId="16" fillId="3" borderId="18" xfId="0" applyFont="1" applyFill="1" applyBorder="1" applyProtection="1"/>
    <xf numFmtId="38" fontId="16" fillId="3" borderId="19" xfId="0" applyNumberFormat="1" applyFont="1" applyFill="1" applyBorder="1" applyAlignment="1" applyProtection="1">
      <alignment horizontal="center"/>
      <protection locked="0"/>
    </xf>
    <xf numFmtId="38" fontId="16" fillId="3" borderId="9" xfId="0" applyNumberFormat="1" applyFont="1" applyFill="1" applyBorder="1" applyAlignment="1">
      <alignment horizontal="center"/>
    </xf>
    <xf numFmtId="0" fontId="16" fillId="3" borderId="20" xfId="0" applyFont="1" applyFill="1" applyBorder="1" applyProtection="1"/>
    <xf numFmtId="38" fontId="16" fillId="3" borderId="14" xfId="0" applyNumberFormat="1" applyFont="1" applyFill="1" applyBorder="1" applyAlignment="1" applyProtection="1">
      <alignment horizontal="center"/>
    </xf>
    <xf numFmtId="38" fontId="16" fillId="3" borderId="15" xfId="0" applyNumberFormat="1" applyFont="1" applyFill="1" applyBorder="1" applyAlignment="1" applyProtection="1">
      <alignment horizontal="center"/>
    </xf>
    <xf numFmtId="0" fontId="16" fillId="0" borderId="0" xfId="0" applyFont="1"/>
    <xf numFmtId="0" fontId="16" fillId="3" borderId="14" xfId="0" applyFont="1" applyFill="1" applyBorder="1" applyProtection="1"/>
    <xf numFmtId="0" fontId="16" fillId="3" borderId="15" xfId="0" applyFont="1" applyFill="1" applyBorder="1" applyProtection="1"/>
    <xf numFmtId="0" fontId="20" fillId="3" borderId="7" xfId="0" applyFont="1" applyFill="1" applyBorder="1" applyProtection="1"/>
    <xf numFmtId="0" fontId="15" fillId="3" borderId="7" xfId="0" applyFont="1" applyFill="1" applyBorder="1"/>
    <xf numFmtId="38" fontId="15" fillId="0" borderId="7" xfId="0" applyNumberFormat="1" applyFont="1" applyFill="1" applyBorder="1" applyAlignment="1" applyProtection="1">
      <alignment horizontal="center"/>
      <protection locked="0"/>
    </xf>
    <xf numFmtId="0" fontId="15" fillId="0" borderId="7" xfId="0" applyFont="1" applyBorder="1"/>
    <xf numFmtId="38" fontId="15" fillId="0" borderId="8" xfId="0" applyNumberFormat="1" applyFont="1" applyFill="1" applyBorder="1" applyAlignment="1" applyProtection="1">
      <alignment horizontal="center"/>
      <protection locked="0"/>
    </xf>
    <xf numFmtId="38" fontId="15" fillId="0" borderId="10" xfId="0" applyNumberFormat="1" applyFont="1" applyFill="1" applyBorder="1" applyAlignment="1" applyProtection="1">
      <alignment horizontal="center"/>
      <protection locked="0"/>
    </xf>
    <xf numFmtId="0" fontId="21" fillId="3" borderId="7" xfId="0" applyFont="1" applyFill="1" applyBorder="1" applyProtection="1"/>
    <xf numFmtId="0" fontId="15" fillId="0" borderId="14" xfId="0" applyFont="1" applyFill="1" applyBorder="1" applyAlignment="1">
      <alignment horizontal="center"/>
    </xf>
    <xf numFmtId="0" fontId="16" fillId="3" borderId="7" xfId="0" applyFont="1" applyFill="1" applyBorder="1" applyProtection="1"/>
    <xf numFmtId="38" fontId="15" fillId="0" borderId="14" xfId="0" applyNumberFormat="1" applyFont="1" applyFill="1" applyBorder="1" applyAlignment="1" applyProtection="1">
      <alignment horizontal="center"/>
      <protection locked="0"/>
    </xf>
    <xf numFmtId="0" fontId="15" fillId="3" borderId="7" xfId="1" applyFont="1" applyFill="1" applyBorder="1" applyAlignment="1" applyProtection="1">
      <protection locked="0"/>
    </xf>
    <xf numFmtId="38" fontId="15" fillId="0" borderId="9" xfId="0" applyNumberFormat="1" applyFont="1" applyFill="1" applyBorder="1" applyAlignment="1" applyProtection="1">
      <alignment horizontal="center"/>
      <protection locked="0"/>
    </xf>
    <xf numFmtId="0" fontId="15" fillId="3" borderId="7" xfId="1" applyFont="1" applyFill="1" applyBorder="1" applyAlignment="1" applyProtection="1">
      <alignment horizontal="left"/>
      <protection locked="0"/>
    </xf>
    <xf numFmtId="38" fontId="15" fillId="0" borderId="27" xfId="0" applyNumberFormat="1" applyFont="1" applyFill="1" applyBorder="1" applyAlignment="1" applyProtection="1">
      <alignment horizontal="center"/>
      <protection locked="0"/>
    </xf>
    <xf numFmtId="0" fontId="20" fillId="5" borderId="7" xfId="0" applyFont="1" applyFill="1" applyBorder="1" applyProtection="1"/>
    <xf numFmtId="38" fontId="22" fillId="5" borderId="12" xfId="0" applyNumberFormat="1" applyFont="1" applyFill="1" applyBorder="1" applyAlignment="1">
      <alignment horizontal="center"/>
    </xf>
    <xf numFmtId="38" fontId="20" fillId="5" borderId="13" xfId="0" applyNumberFormat="1" applyFont="1" applyFill="1" applyBorder="1" applyAlignment="1">
      <alignment horizontal="center"/>
    </xf>
    <xf numFmtId="0" fontId="21" fillId="5" borderId="22" xfId="0" applyFont="1" applyFill="1" applyBorder="1" applyProtection="1"/>
    <xf numFmtId="38" fontId="20" fillId="5" borderId="12" xfId="0" applyNumberFormat="1" applyFont="1" applyFill="1" applyBorder="1" applyAlignment="1" applyProtection="1">
      <alignment horizontal="center"/>
    </xf>
    <xf numFmtId="38" fontId="20" fillId="5" borderId="25" xfId="0" applyNumberFormat="1" applyFont="1" applyFill="1" applyBorder="1" applyAlignment="1" applyProtection="1">
      <alignment horizontal="center"/>
    </xf>
    <xf numFmtId="38" fontId="20" fillId="5" borderId="13" xfId="0" applyNumberFormat="1" applyFont="1" applyFill="1" applyBorder="1" applyAlignment="1" applyProtection="1">
      <alignment horizontal="center"/>
    </xf>
    <xf numFmtId="0" fontId="16" fillId="5" borderId="17" xfId="0" applyFont="1" applyFill="1" applyBorder="1" applyProtection="1"/>
    <xf numFmtId="38" fontId="20" fillId="4" borderId="21" xfId="0" applyNumberFormat="1" applyFont="1" applyFill="1" applyBorder="1" applyAlignment="1" applyProtection="1">
      <alignment horizontal="center"/>
    </xf>
    <xf numFmtId="0" fontId="24" fillId="3" borderId="0" xfId="1" applyFont="1" applyFill="1" applyAlignment="1" applyProtection="1"/>
    <xf numFmtId="0" fontId="10" fillId="7" borderId="0" xfId="0" applyFont="1" applyFill="1"/>
    <xf numFmtId="0" fontId="11" fillId="7" borderId="0" xfId="0" applyFont="1" applyFill="1"/>
    <xf numFmtId="0" fontId="0" fillId="7" borderId="0" xfId="0" applyFill="1"/>
    <xf numFmtId="0" fontId="0" fillId="7" borderId="0" xfId="0" applyFont="1" applyFill="1"/>
    <xf numFmtId="0" fontId="18" fillId="7" borderId="1" xfId="0" applyFont="1" applyFill="1" applyBorder="1"/>
    <xf numFmtId="0" fontId="18" fillId="7" borderId="2" xfId="0" applyFont="1" applyFill="1" applyBorder="1"/>
    <xf numFmtId="0" fontId="18" fillId="7" borderId="3" xfId="0" applyFont="1" applyFill="1" applyBorder="1"/>
    <xf numFmtId="0" fontId="18" fillId="7" borderId="4" xfId="0" applyFont="1" applyFill="1" applyBorder="1"/>
    <xf numFmtId="0" fontId="17" fillId="7" borderId="0" xfId="0" applyFont="1" applyFill="1" applyBorder="1" applyAlignment="1">
      <alignment horizontal="center"/>
    </xf>
    <xf numFmtId="0" fontId="16" fillId="7" borderId="0" xfId="0" applyFont="1" applyFill="1" applyBorder="1" applyAlignment="1">
      <alignment horizontal="center"/>
    </xf>
    <xf numFmtId="0" fontId="18" fillId="7" borderId="5" xfId="0" applyFont="1" applyFill="1" applyBorder="1"/>
    <xf numFmtId="0" fontId="14" fillId="7" borderId="4" xfId="0" applyFont="1" applyFill="1" applyBorder="1"/>
    <xf numFmtId="0" fontId="14" fillId="7" borderId="5" xfId="0" applyFont="1" applyFill="1" applyBorder="1"/>
    <xf numFmtId="0" fontId="16" fillId="7" borderId="4" xfId="0" applyFont="1" applyFill="1" applyBorder="1"/>
    <xf numFmtId="0" fontId="16" fillId="7" borderId="5" xfId="0" applyFont="1" applyFill="1" applyBorder="1"/>
    <xf numFmtId="0" fontId="18" fillId="7" borderId="22" xfId="0" applyFont="1" applyFill="1" applyBorder="1"/>
    <xf numFmtId="0" fontId="18" fillId="7" borderId="24" xfId="0" applyFont="1" applyFill="1" applyBorder="1"/>
    <xf numFmtId="0" fontId="30" fillId="0" borderId="0" xfId="0" applyFont="1" applyFill="1" applyBorder="1" applyAlignment="1" applyProtection="1">
      <alignment horizontal="right" vertical="center"/>
      <protection locked="0"/>
    </xf>
    <xf numFmtId="0" fontId="20" fillId="6" borderId="11" xfId="0" applyFont="1" applyFill="1" applyBorder="1" applyProtection="1"/>
    <xf numFmtId="38" fontId="20" fillId="6" borderId="12" xfId="0" applyNumberFormat="1" applyFont="1" applyFill="1" applyBorder="1" applyAlignment="1">
      <alignment horizontal="center"/>
    </xf>
    <xf numFmtId="38" fontId="20" fillId="6" borderId="13" xfId="0" applyNumberFormat="1" applyFont="1" applyFill="1" applyBorder="1" applyAlignment="1">
      <alignment horizontal="center"/>
    </xf>
    <xf numFmtId="0" fontId="16" fillId="6" borderId="17" xfId="0" applyFont="1" applyFill="1" applyBorder="1" applyProtection="1"/>
    <xf numFmtId="38" fontId="20" fillId="6" borderId="12" xfId="0" applyNumberFormat="1" applyFont="1" applyFill="1" applyBorder="1" applyAlignment="1" applyProtection="1">
      <alignment horizontal="center"/>
    </xf>
    <xf numFmtId="0" fontId="31" fillId="7" borderId="0" xfId="0" applyFont="1" applyFill="1" applyBorder="1" applyProtection="1"/>
    <xf numFmtId="0" fontId="32" fillId="7" borderId="0" xfId="0" applyFont="1" applyFill="1" applyBorder="1" applyProtection="1"/>
    <xf numFmtId="0" fontId="31" fillId="7" borderId="23" xfId="0" applyFont="1" applyFill="1" applyBorder="1"/>
    <xf numFmtId="0" fontId="19" fillId="4" borderId="6" xfId="0" applyFont="1" applyFill="1" applyBorder="1" applyProtection="1"/>
    <xf numFmtId="0" fontId="19" fillId="4" borderId="7" xfId="0" applyFont="1" applyFill="1" applyBorder="1" applyAlignment="1" applyProtection="1">
      <alignment horizontal="center"/>
    </xf>
    <xf numFmtId="0" fontId="20" fillId="4" borderId="6" xfId="0" applyFont="1" applyFill="1" applyBorder="1" applyProtection="1"/>
    <xf numFmtId="0" fontId="20" fillId="4" borderId="7" xfId="0" applyFont="1" applyFill="1" applyBorder="1" applyAlignment="1" applyProtection="1">
      <alignment horizontal="center"/>
    </xf>
    <xf numFmtId="0" fontId="21" fillId="6" borderId="17" xfId="0" applyFont="1" applyFill="1" applyBorder="1" applyProtection="1"/>
    <xf numFmtId="38" fontId="20" fillId="6" borderId="13" xfId="0" applyNumberFormat="1" applyFont="1" applyFill="1" applyBorder="1" applyAlignment="1" applyProtection="1">
      <alignment horizontal="center"/>
    </xf>
    <xf numFmtId="0" fontId="32" fillId="7" borderId="26" xfId="0" applyFont="1" applyFill="1" applyBorder="1"/>
    <xf numFmtId="0" fontId="31" fillId="7" borderId="26" xfId="0" applyFont="1" applyFill="1" applyBorder="1"/>
    <xf numFmtId="0" fontId="31" fillId="7" borderId="5" xfId="0" applyFont="1" applyFill="1" applyBorder="1"/>
    <xf numFmtId="0" fontId="31" fillId="7" borderId="2" xfId="0" applyFont="1" applyFill="1" applyBorder="1"/>
    <xf numFmtId="0" fontId="26" fillId="7" borderId="0" xfId="0" applyFont="1" applyFill="1" applyBorder="1" applyAlignment="1">
      <alignment horizontal="center"/>
    </xf>
    <xf numFmtId="0" fontId="34" fillId="7" borderId="0" xfId="0" applyFont="1" applyFill="1" applyBorder="1" applyAlignment="1">
      <alignment horizontal="center"/>
    </xf>
    <xf numFmtId="0" fontId="28" fillId="7" borderId="5" xfId="0" applyFont="1" applyFill="1" applyBorder="1" applyAlignment="1">
      <alignment vertical="top" wrapText="1"/>
    </xf>
    <xf numFmtId="0" fontId="31" fillId="7" borderId="4" xfId="0" applyFont="1" applyFill="1" applyBorder="1"/>
    <xf numFmtId="0" fontId="20" fillId="6" borderId="7" xfId="0" applyFont="1" applyFill="1" applyBorder="1" applyProtection="1"/>
    <xf numFmtId="38" fontId="22" fillId="6" borderId="12" xfId="0" applyNumberFormat="1" applyFont="1" applyFill="1" applyBorder="1" applyAlignment="1">
      <alignment horizontal="center"/>
    </xf>
    <xf numFmtId="0" fontId="21" fillId="6" borderId="22" xfId="0" applyFont="1" applyFill="1" applyBorder="1" applyProtection="1"/>
    <xf numFmtId="38" fontId="20" fillId="6" borderId="25" xfId="0" applyNumberFormat="1" applyFont="1" applyFill="1" applyBorder="1" applyAlignment="1" applyProtection="1">
      <alignment horizontal="center"/>
    </xf>
    <xf numFmtId="0" fontId="36" fillId="7" borderId="0" xfId="0" applyFont="1" applyFill="1" applyAlignment="1">
      <alignment vertical="top"/>
    </xf>
    <xf numFmtId="0" fontId="37" fillId="7" borderId="0" xfId="0" applyFont="1" applyFill="1"/>
    <xf numFmtId="0" fontId="39" fillId="3" borderId="7" xfId="0" applyFont="1" applyFill="1" applyBorder="1" applyProtection="1"/>
    <xf numFmtId="0" fontId="25" fillId="8" borderId="0" xfId="0" applyFont="1" applyFill="1"/>
    <xf numFmtId="0" fontId="25" fillId="8" borderId="7" xfId="1" applyFont="1" applyFill="1" applyBorder="1" applyAlignment="1" applyProtection="1"/>
    <xf numFmtId="0" fontId="25" fillId="8" borderId="7" xfId="1" applyFont="1" applyFill="1" applyBorder="1" applyAlignment="1" applyProtection="1">
      <protection locked="0"/>
    </xf>
    <xf numFmtId="0" fontId="25" fillId="8" borderId="7" xfId="0" applyFont="1" applyFill="1" applyBorder="1"/>
    <xf numFmtId="1" fontId="15" fillId="0" borderId="7" xfId="0" applyNumberFormat="1" applyFont="1" applyFill="1" applyBorder="1" applyAlignment="1" applyProtection="1">
      <alignment horizontal="center"/>
      <protection locked="0"/>
    </xf>
    <xf numFmtId="1" fontId="15" fillId="0" borderId="7" xfId="0" applyNumberFormat="1" applyFont="1" applyBorder="1"/>
    <xf numFmtId="1" fontId="15" fillId="0" borderId="7" xfId="0" applyNumberFormat="1" applyFont="1" applyBorder="1" applyAlignment="1">
      <alignment horizontal="center"/>
    </xf>
    <xf numFmtId="0" fontId="15" fillId="3" borderId="9" xfId="1" applyFont="1" applyFill="1" applyBorder="1" applyAlignment="1" applyProtection="1">
      <alignment horizontal="left"/>
      <protection locked="0"/>
    </xf>
    <xf numFmtId="0" fontId="21" fillId="5" borderId="21" xfId="0" applyFont="1" applyFill="1" applyBorder="1" applyProtection="1"/>
    <xf numFmtId="38" fontId="22" fillId="5" borderId="25" xfId="0" applyNumberFormat="1" applyFont="1" applyFill="1" applyBorder="1" applyAlignment="1">
      <alignment horizontal="center"/>
    </xf>
    <xf numFmtId="0" fontId="15" fillId="3" borderId="9" xfId="0" applyFont="1" applyFill="1" applyBorder="1"/>
    <xf numFmtId="0" fontId="20" fillId="5" borderId="21" xfId="0" applyFont="1" applyFill="1" applyBorder="1" applyProtection="1"/>
    <xf numFmtId="0" fontId="40" fillId="3" borderId="7" xfId="0" applyFont="1" applyFill="1" applyBorder="1" applyProtection="1"/>
    <xf numFmtId="0" fontId="27" fillId="7" borderId="0" xfId="0" applyFont="1" applyFill="1" applyBorder="1" applyAlignment="1">
      <alignment horizontal="center" wrapText="1"/>
    </xf>
    <xf numFmtId="0" fontId="26" fillId="7" borderId="0" xfId="0" applyFont="1" applyFill="1" applyAlignment="1">
      <alignment horizontal="center"/>
    </xf>
    <xf numFmtId="0" fontId="38" fillId="7" borderId="0" xfId="0" applyFont="1" applyFill="1" applyAlignment="1">
      <alignment horizontal="center" vertical="center" wrapText="1"/>
    </xf>
    <xf numFmtId="0" fontId="29" fillId="7" borderId="28" xfId="0" applyFont="1" applyFill="1" applyBorder="1" applyAlignment="1"/>
    <xf numFmtId="0" fontId="18" fillId="0" borderId="28" xfId="0" applyFont="1" applyBorder="1" applyAlignment="1"/>
    <xf numFmtId="0" fontId="15" fillId="0" borderId="28" xfId="0" applyFont="1" applyBorder="1" applyAlignment="1"/>
    <xf numFmtId="0" fontId="17" fillId="3" borderId="6" xfId="0" applyFont="1" applyFill="1" applyBorder="1" applyAlignment="1" applyProtection="1">
      <alignment horizontal="center"/>
      <protection locked="0"/>
    </xf>
    <xf numFmtId="0" fontId="22" fillId="0" borderId="29" xfId="0" applyFont="1" applyBorder="1" applyAlignment="1">
      <alignment horizontal="center"/>
    </xf>
    <xf numFmtId="0" fontId="22" fillId="0" borderId="8" xfId="0" applyFont="1" applyBorder="1" applyAlignment="1">
      <alignment horizontal="center"/>
    </xf>
    <xf numFmtId="0" fontId="33" fillId="7" borderId="28" xfId="0" applyFont="1" applyFill="1" applyBorder="1" applyAlignment="1"/>
    <xf numFmtId="0" fontId="16" fillId="3" borderId="6" xfId="0" applyFont="1" applyFill="1" applyBorder="1" applyAlignment="1" applyProtection="1">
      <alignment horizontal="center"/>
      <protection locked="0"/>
    </xf>
    <xf numFmtId="0" fontId="15" fillId="0" borderId="29" xfId="0" applyFont="1" applyBorder="1" applyAlignment="1">
      <alignment horizontal="center"/>
    </xf>
    <xf numFmtId="0" fontId="15" fillId="0" borderId="8" xfId="0" applyFont="1" applyBorder="1" applyAlignment="1">
      <alignment horizontal="center"/>
    </xf>
    <xf numFmtId="0" fontId="31" fillId="7" borderId="0" xfId="0" applyFont="1" applyFill="1" applyBorder="1" applyAlignment="1">
      <alignment vertical="top" wrapText="1"/>
    </xf>
    <xf numFmtId="0" fontId="28" fillId="7" borderId="0" xfId="0" applyFont="1" applyFill="1" applyAlignment="1">
      <alignment vertical="top" wrapText="1"/>
    </xf>
    <xf numFmtId="0" fontId="28" fillId="7" borderId="5" xfId="0" applyFont="1" applyFill="1" applyBorder="1" applyAlignment="1">
      <alignment vertical="top" wrapText="1"/>
    </xf>
    <xf numFmtId="0" fontId="35" fillId="0" borderId="28" xfId="0" applyFont="1" applyBorder="1" applyAlignment="1"/>
    <xf numFmtId="0" fontId="31" fillId="7" borderId="0" xfId="0" applyFont="1" applyFill="1" applyBorder="1" applyAlignment="1">
      <alignment horizontal="left" vertical="top" wrapText="1"/>
    </xf>
    <xf numFmtId="0" fontId="32" fillId="7" borderId="0" xfId="0" applyFont="1" applyFill="1" applyBorder="1" applyAlignment="1">
      <alignment vertical="top"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CC99"/>
      <color rgb="FF99FF33"/>
      <color rgb="FF117BE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2"/>
                </a:solidFill>
                <a:latin typeface="KingsBureauGrot ThreeSeven" panose="02000506050000020004" pitchFamily="2" charset="0"/>
                <a:ea typeface="+mn-ea"/>
                <a:cs typeface="+mn-cs"/>
              </a:defRPr>
            </a:pPr>
            <a:r>
              <a:rPr lang="en-GB" sz="2000" b="1">
                <a:solidFill>
                  <a:schemeClr val="tx2"/>
                </a:solidFill>
                <a:latin typeface="KingsBureauGrot ThreeSeven" panose="02000506050000020004" pitchFamily="2" charset="0"/>
              </a:rPr>
              <a:t>Student Financial Forecaster</a:t>
            </a:r>
          </a:p>
        </c:rich>
      </c:tx>
      <c:layout>
        <c:manualLayout>
          <c:xMode val="edge"/>
          <c:yMode val="edge"/>
          <c:x val="0.34782053712656935"/>
          <c:y val="1.8675704244179116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2"/>
              </a:solidFill>
              <a:latin typeface="KingsBureauGrot ThreeSeven" panose="02000506050000020004" pitchFamily="2" charset="0"/>
              <a:ea typeface="+mn-ea"/>
              <a:cs typeface="+mn-cs"/>
            </a:defRPr>
          </a:pPr>
          <a:endParaRPr lang="en-US"/>
        </a:p>
      </c:txPr>
    </c:title>
    <c:autoTitleDeleted val="0"/>
    <c:plotArea>
      <c:layout>
        <c:manualLayout>
          <c:layoutTarget val="inner"/>
          <c:xMode val="edge"/>
          <c:yMode val="edge"/>
          <c:x val="8.893485005170633E-2"/>
          <c:y val="0.1256366723259762"/>
          <c:w val="0.75698035160289578"/>
          <c:h val="0.83870967741935509"/>
        </c:manualLayout>
      </c:layout>
      <c:lineChart>
        <c:grouping val="standard"/>
        <c:varyColors val="0"/>
        <c:ser>
          <c:idx val="0"/>
          <c:order val="0"/>
          <c:tx>
            <c:strRef>
              <c:f>Forecaster!$B$36</c:f>
              <c:strCache>
                <c:ptCount val="1"/>
                <c:pt idx="0">
                  <c:v>Closing Balance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Forecaster!$C$3:$N$3</c:f>
              <c:strCache>
                <c:ptCount val="12"/>
                <c:pt idx="0">
                  <c:v>Sep</c:v>
                </c:pt>
                <c:pt idx="1">
                  <c:v>Oct</c:v>
                </c:pt>
                <c:pt idx="2">
                  <c:v>Nov</c:v>
                </c:pt>
                <c:pt idx="3">
                  <c:v>Dec</c:v>
                </c:pt>
                <c:pt idx="4">
                  <c:v>Jan</c:v>
                </c:pt>
                <c:pt idx="5">
                  <c:v>Feb</c:v>
                </c:pt>
                <c:pt idx="6">
                  <c:v>Mar</c:v>
                </c:pt>
                <c:pt idx="7">
                  <c:v>Apr</c:v>
                </c:pt>
                <c:pt idx="8">
                  <c:v>May</c:v>
                </c:pt>
                <c:pt idx="9">
                  <c:v>Jun</c:v>
                </c:pt>
                <c:pt idx="10">
                  <c:v>Jul</c:v>
                </c:pt>
                <c:pt idx="11">
                  <c:v>Aug</c:v>
                </c:pt>
              </c:strCache>
            </c:strRef>
          </c:cat>
          <c:val>
            <c:numRef>
              <c:f>Forecaster!$C$36:$N$36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FD1-4CD8-8A5F-A0AB6DCC425F}"/>
            </c:ext>
          </c:extLst>
        </c:ser>
        <c:ser>
          <c:idx val="1"/>
          <c:order val="1"/>
          <c:tx>
            <c:strRef>
              <c:f>Forecaster!$B$37</c:f>
              <c:strCache>
                <c:ptCount val="1"/>
                <c:pt idx="0">
                  <c:v>Overdraft Limit</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Forecaster!$C$3:$N$3</c:f>
              <c:strCache>
                <c:ptCount val="12"/>
                <c:pt idx="0">
                  <c:v>Sep</c:v>
                </c:pt>
                <c:pt idx="1">
                  <c:v>Oct</c:v>
                </c:pt>
                <c:pt idx="2">
                  <c:v>Nov</c:v>
                </c:pt>
                <c:pt idx="3">
                  <c:v>Dec</c:v>
                </c:pt>
                <c:pt idx="4">
                  <c:v>Jan</c:v>
                </c:pt>
                <c:pt idx="5">
                  <c:v>Feb</c:v>
                </c:pt>
                <c:pt idx="6">
                  <c:v>Mar</c:v>
                </c:pt>
                <c:pt idx="7">
                  <c:v>Apr</c:v>
                </c:pt>
                <c:pt idx="8">
                  <c:v>May</c:v>
                </c:pt>
                <c:pt idx="9">
                  <c:v>Jun</c:v>
                </c:pt>
                <c:pt idx="10">
                  <c:v>Jul</c:v>
                </c:pt>
                <c:pt idx="11">
                  <c:v>Aug</c:v>
                </c:pt>
              </c:strCache>
            </c:strRef>
          </c:cat>
          <c:val>
            <c:numRef>
              <c:f>Forecaster!$C$37:$N$37</c:f>
              <c:numCache>
                <c:formatCode>#,##0_);[Red]\(#,##0\)</c:formatCode>
                <c:ptCount val="12"/>
                <c:pt idx="0">
                  <c:v>-1000</c:v>
                </c:pt>
                <c:pt idx="1">
                  <c:v>-1000</c:v>
                </c:pt>
                <c:pt idx="2">
                  <c:v>-1000</c:v>
                </c:pt>
                <c:pt idx="3">
                  <c:v>-1000</c:v>
                </c:pt>
                <c:pt idx="4">
                  <c:v>-1000</c:v>
                </c:pt>
                <c:pt idx="5">
                  <c:v>-1000</c:v>
                </c:pt>
                <c:pt idx="6">
                  <c:v>-1000</c:v>
                </c:pt>
                <c:pt idx="7">
                  <c:v>-1000</c:v>
                </c:pt>
                <c:pt idx="8">
                  <c:v>-1000</c:v>
                </c:pt>
                <c:pt idx="9">
                  <c:v>-1000</c:v>
                </c:pt>
                <c:pt idx="10">
                  <c:v>-1000</c:v>
                </c:pt>
                <c:pt idx="11">
                  <c:v>-1000</c:v>
                </c:pt>
              </c:numCache>
            </c:numRef>
          </c:val>
          <c:smooth val="0"/>
          <c:extLst>
            <c:ext xmlns:c16="http://schemas.microsoft.com/office/drawing/2014/chart" uri="{C3380CC4-5D6E-409C-BE32-E72D297353CC}">
              <c16:uniqueId val="{00000001-5FD1-4CD8-8A5F-A0AB6DCC425F}"/>
            </c:ext>
          </c:extLst>
        </c:ser>
        <c:dLbls>
          <c:showLegendKey val="0"/>
          <c:showVal val="0"/>
          <c:showCatName val="0"/>
          <c:showSerName val="0"/>
          <c:showPercent val="0"/>
          <c:showBubbleSize val="0"/>
        </c:dLbls>
        <c:marker val="1"/>
        <c:smooth val="0"/>
        <c:axId val="399179480"/>
        <c:axId val="399179872"/>
      </c:lineChart>
      <c:catAx>
        <c:axId val="399179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99179872"/>
        <c:crosses val="autoZero"/>
        <c:auto val="1"/>
        <c:lblAlgn val="ctr"/>
        <c:lblOffset val="100"/>
        <c:tickLblSkip val="1"/>
        <c:tickMarkSkip val="1"/>
        <c:noMultiLvlLbl val="0"/>
      </c:catAx>
      <c:valAx>
        <c:axId val="3991798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r>
                  <a:rPr lang="en-GB" sz="1200" b="1">
                    <a:solidFill>
                      <a:sysClr val="windowText" lastClr="000000"/>
                    </a:solidFill>
                  </a:rPr>
                  <a:t>Account balance</a:t>
                </a:r>
              </a:p>
            </c:rich>
          </c:tx>
          <c:layout>
            <c:manualLayout>
              <c:xMode val="edge"/>
              <c:yMode val="edge"/>
              <c:x val="1.5022880050636891E-2"/>
              <c:y val="0.4570978024373491"/>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title>
        <c:numFmt formatCode="#,##0_);[Red]\(#,##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9179480"/>
        <c:crosses val="autoZero"/>
        <c:crossBetween val="between"/>
      </c:valAx>
      <c:spPr>
        <a:solidFill>
          <a:srgbClr val="FFFF99"/>
        </a:solidFill>
        <a:ln>
          <a:noFill/>
        </a:ln>
        <a:effectLst/>
      </c:spPr>
    </c:plotArea>
    <c:legend>
      <c:legendPos val="b"/>
      <c:layout>
        <c:manualLayout>
          <c:xMode val="edge"/>
          <c:yMode val="edge"/>
          <c:x val="0.86284572921672731"/>
          <c:y val="0.42149950849946327"/>
          <c:w val="0.12788116417964698"/>
          <c:h val="0.185694907725401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80" workbookViewId="0"/>
  </sheetViews>
  <pageMargins left="0.75" right="0.75" top="1" bottom="1" header="0.5" footer="0.5"/>
  <drawing r:id="rId1"/>
</chartsheet>
</file>

<file path=xl/diagrams/colors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E7EC28A-C617-4B28-A58A-BA73EF38F89D}" type="doc">
      <dgm:prSet loTypeId="urn:microsoft.com/office/officeart/2005/8/layout/bProcess4" loCatId="process" qsTypeId="urn:microsoft.com/office/officeart/2005/8/quickstyle/simple4" qsCatId="simple" csTypeId="urn:microsoft.com/office/officeart/2005/8/colors/colorful3" csCatId="colorful" phldr="1"/>
      <dgm:spPr/>
      <dgm:t>
        <a:bodyPr/>
        <a:lstStyle/>
        <a:p>
          <a:endParaRPr lang="en-GB"/>
        </a:p>
      </dgm:t>
    </dgm:pt>
    <dgm:pt modelId="{935D2933-9E95-446A-96BD-5D250B1B1A32}">
      <dgm:prSet phldrT="[Text]"/>
      <dgm:spPr/>
      <dgm:t>
        <a:bodyPr/>
        <a:lstStyle/>
        <a:p>
          <a:r>
            <a:rPr lang="en-GB" b="1" i="0">
              <a:latin typeface="+mn-lt"/>
            </a:rPr>
            <a:t>1. </a:t>
          </a:r>
          <a:r>
            <a:rPr lang="en-GB" b="0" i="0">
              <a:latin typeface="+mn-lt"/>
            </a:rPr>
            <a:t>Save a copy of this spreadsheet first, so that you always have a spare blank copy.</a:t>
          </a:r>
          <a:endParaRPr lang="en-GB"/>
        </a:p>
      </dgm:t>
    </dgm:pt>
    <dgm:pt modelId="{ED098DE9-8B73-4BE4-B3F6-27AAC6AC679F}" type="parTrans" cxnId="{2223B774-6BB4-41F2-86ED-4851EF1BA288}">
      <dgm:prSet/>
      <dgm:spPr/>
      <dgm:t>
        <a:bodyPr/>
        <a:lstStyle/>
        <a:p>
          <a:endParaRPr lang="en-GB"/>
        </a:p>
      </dgm:t>
    </dgm:pt>
    <dgm:pt modelId="{99A09E7D-473B-4D4F-8FD8-E67A91E094FE}" type="sibTrans" cxnId="{2223B774-6BB4-41F2-86ED-4851EF1BA288}">
      <dgm:prSet/>
      <dgm:spPr/>
      <dgm:t>
        <a:bodyPr/>
        <a:lstStyle/>
        <a:p>
          <a:endParaRPr lang="en-GB"/>
        </a:p>
      </dgm:t>
    </dgm:pt>
    <dgm:pt modelId="{A6A2EFDC-911D-4DDE-A2E8-818756D63996}">
      <dgm:prSet phldrT="[Text]"/>
      <dgm:spPr/>
      <dgm:t>
        <a:bodyPr/>
        <a:lstStyle/>
        <a:p>
          <a:r>
            <a:rPr lang="en-GB" b="1" i="0">
              <a:latin typeface="+mn-lt"/>
            </a:rPr>
            <a:t>2. </a:t>
          </a:r>
          <a:r>
            <a:rPr lang="en-GB" b="0" i="0">
              <a:latin typeface="+mn-lt"/>
            </a:rPr>
            <a:t>Save your spreadsheet as you go along.</a:t>
          </a:r>
          <a:endParaRPr lang="en-GB"/>
        </a:p>
      </dgm:t>
    </dgm:pt>
    <dgm:pt modelId="{49D7419E-C771-475A-BF2C-6D12030C0032}" type="parTrans" cxnId="{0A464691-F4FD-4AFE-98C4-3D4F16F267AF}">
      <dgm:prSet/>
      <dgm:spPr/>
      <dgm:t>
        <a:bodyPr/>
        <a:lstStyle/>
        <a:p>
          <a:endParaRPr lang="en-GB"/>
        </a:p>
      </dgm:t>
    </dgm:pt>
    <dgm:pt modelId="{68394974-242D-4CA9-B3F2-A3EA601E89BB}" type="sibTrans" cxnId="{0A464691-F4FD-4AFE-98C4-3D4F16F267AF}">
      <dgm:prSet/>
      <dgm:spPr/>
      <dgm:t>
        <a:bodyPr/>
        <a:lstStyle/>
        <a:p>
          <a:endParaRPr lang="en-GB"/>
        </a:p>
      </dgm:t>
    </dgm:pt>
    <dgm:pt modelId="{00BA5D70-C9AC-4F15-9403-667D1BA2B4BE}">
      <dgm:prSet phldrT="[Text]"/>
      <dgm:spPr/>
      <dgm:t>
        <a:bodyPr/>
        <a:lstStyle/>
        <a:p>
          <a:r>
            <a:rPr lang="en-GB" b="1" i="0">
              <a:latin typeface="+mn-lt"/>
            </a:rPr>
            <a:t>3. </a:t>
          </a:r>
          <a:r>
            <a:rPr lang="en-GB" b="0" i="0">
              <a:latin typeface="+mn-lt"/>
            </a:rPr>
            <a:t>Fill in your income and expenditure for the months of the year, either starting from scratch, or by adapting the 'example student' spreadsheet.</a:t>
          </a:r>
          <a:endParaRPr lang="en-GB"/>
        </a:p>
      </dgm:t>
    </dgm:pt>
    <dgm:pt modelId="{200CA3F8-BA18-4872-A5C3-453369E632B5}" type="parTrans" cxnId="{269FAD16-3A1F-4F9E-9B95-F5D2767F0931}">
      <dgm:prSet/>
      <dgm:spPr/>
      <dgm:t>
        <a:bodyPr/>
        <a:lstStyle/>
        <a:p>
          <a:endParaRPr lang="en-GB"/>
        </a:p>
      </dgm:t>
    </dgm:pt>
    <dgm:pt modelId="{50547796-0D5B-4962-B568-8F3EF94B61A9}" type="sibTrans" cxnId="{269FAD16-3A1F-4F9E-9B95-F5D2767F0931}">
      <dgm:prSet/>
      <dgm:spPr/>
      <dgm:t>
        <a:bodyPr/>
        <a:lstStyle/>
        <a:p>
          <a:endParaRPr lang="en-GB"/>
        </a:p>
      </dgm:t>
    </dgm:pt>
    <dgm:pt modelId="{32C9EBA8-C803-411B-B0B4-82515217558F}">
      <dgm:prSet phldrT="[Text]"/>
      <dgm:spPr/>
      <dgm:t>
        <a:bodyPr/>
        <a:lstStyle/>
        <a:p>
          <a:r>
            <a:rPr lang="en-GB" b="1" i="0">
              <a:latin typeface="+mn-lt"/>
            </a:rPr>
            <a:t>4</a:t>
          </a:r>
          <a:r>
            <a:rPr lang="en-GB" b="0" i="0">
              <a:latin typeface="+mn-lt"/>
            </a:rPr>
            <a:t>. Keep tinkering until you have a budget that looks realistic and hopefully is in credit at the end of the year.</a:t>
          </a:r>
          <a:endParaRPr lang="en-GB"/>
        </a:p>
      </dgm:t>
    </dgm:pt>
    <dgm:pt modelId="{ADDC993B-DC6A-44AE-B9EA-7550EF5478C2}" type="parTrans" cxnId="{B2EE9353-B870-4A5C-A30E-3D114BDEF7D6}">
      <dgm:prSet/>
      <dgm:spPr/>
      <dgm:t>
        <a:bodyPr/>
        <a:lstStyle/>
        <a:p>
          <a:endParaRPr lang="en-GB"/>
        </a:p>
      </dgm:t>
    </dgm:pt>
    <dgm:pt modelId="{AF7E8D4C-6928-4EDF-B867-C6416586DD6D}" type="sibTrans" cxnId="{B2EE9353-B870-4A5C-A30E-3D114BDEF7D6}">
      <dgm:prSet/>
      <dgm:spPr/>
      <dgm:t>
        <a:bodyPr/>
        <a:lstStyle/>
        <a:p>
          <a:endParaRPr lang="en-GB"/>
        </a:p>
      </dgm:t>
    </dgm:pt>
    <dgm:pt modelId="{948B5A60-0CE0-41E2-B52C-AA2FFF5CBFCF}">
      <dgm:prSet phldrT="[Text]"/>
      <dgm:spPr/>
      <dgm:t>
        <a:bodyPr/>
        <a:lstStyle/>
        <a:p>
          <a:r>
            <a:rPr lang="en-GB" b="1" i="0">
              <a:latin typeface="+mn-lt"/>
            </a:rPr>
            <a:t>5</a:t>
          </a:r>
          <a:r>
            <a:rPr lang="en-GB" b="0" i="0">
              <a:latin typeface="+mn-lt"/>
            </a:rPr>
            <a:t>. Look at the chart to get a picture of your bank balance as you go through the year.</a:t>
          </a:r>
          <a:endParaRPr lang="en-GB"/>
        </a:p>
      </dgm:t>
    </dgm:pt>
    <dgm:pt modelId="{14EFCF67-25CD-40E8-98CE-E1F6D62B8DDD}" type="parTrans" cxnId="{05FF7BEC-AF24-4AA8-8F42-7000B9A75B62}">
      <dgm:prSet/>
      <dgm:spPr/>
      <dgm:t>
        <a:bodyPr/>
        <a:lstStyle/>
        <a:p>
          <a:endParaRPr lang="en-GB"/>
        </a:p>
      </dgm:t>
    </dgm:pt>
    <dgm:pt modelId="{2844BFFE-B120-4238-9500-1592F33B7BA4}" type="sibTrans" cxnId="{05FF7BEC-AF24-4AA8-8F42-7000B9A75B62}">
      <dgm:prSet/>
      <dgm:spPr/>
      <dgm:t>
        <a:bodyPr/>
        <a:lstStyle/>
        <a:p>
          <a:endParaRPr lang="en-GB"/>
        </a:p>
      </dgm:t>
    </dgm:pt>
    <dgm:pt modelId="{D90D843C-BFE2-48C0-8A3B-8775B178578E}">
      <dgm:prSet phldrT="[Text]"/>
      <dgm:spPr/>
      <dgm:t>
        <a:bodyPr/>
        <a:lstStyle/>
        <a:p>
          <a:r>
            <a:rPr lang="en-GB" b="1" i="0">
              <a:latin typeface="+mn-lt"/>
            </a:rPr>
            <a:t>6. </a:t>
          </a:r>
          <a:r>
            <a:rPr lang="en-GB" b="0" i="0">
              <a:latin typeface="+mn-lt"/>
            </a:rPr>
            <a:t>You can click on headings to take you to useful websites and hover on the red triangles for budgeting tips.</a:t>
          </a:r>
          <a:endParaRPr lang="en-GB"/>
        </a:p>
      </dgm:t>
    </dgm:pt>
    <dgm:pt modelId="{CF43643D-D999-4F6B-A8E6-40976E81E4EC}" type="parTrans" cxnId="{5D10B907-8647-4E27-8C4A-B7AB93AA688B}">
      <dgm:prSet/>
      <dgm:spPr/>
      <dgm:t>
        <a:bodyPr/>
        <a:lstStyle/>
        <a:p>
          <a:endParaRPr lang="en-GB"/>
        </a:p>
      </dgm:t>
    </dgm:pt>
    <dgm:pt modelId="{B184F594-A21B-455B-8037-F92667D3C928}" type="sibTrans" cxnId="{5D10B907-8647-4E27-8C4A-B7AB93AA688B}">
      <dgm:prSet/>
      <dgm:spPr/>
      <dgm:t>
        <a:bodyPr/>
        <a:lstStyle/>
        <a:p>
          <a:endParaRPr lang="en-GB"/>
        </a:p>
      </dgm:t>
    </dgm:pt>
    <dgm:pt modelId="{6E71A296-DDE4-434B-A523-73F197A7D6B9}">
      <dgm:prSet phldrT="[Text]"/>
      <dgm:spPr/>
      <dgm:t>
        <a:bodyPr/>
        <a:lstStyle/>
        <a:p>
          <a:r>
            <a:rPr lang="en-GB" b="1" i="0">
              <a:latin typeface="+mn-lt"/>
            </a:rPr>
            <a:t>7. </a:t>
          </a:r>
          <a:r>
            <a:rPr lang="en-GB" b="0" i="0">
              <a:latin typeface="+mn-lt"/>
            </a:rPr>
            <a:t>As you go through the year you can update the figures for the months that have passed. If you haven't kept a record you can estimate what you have spent by working backwards from your actual bank balance for that month.</a:t>
          </a:r>
          <a:endParaRPr lang="en-GB"/>
        </a:p>
      </dgm:t>
    </dgm:pt>
    <dgm:pt modelId="{B4B82D9A-A77C-4287-BAE8-06563BB532F4}" type="parTrans" cxnId="{1F17580F-5C64-42E5-A4CE-B89687F64FFF}">
      <dgm:prSet/>
      <dgm:spPr/>
      <dgm:t>
        <a:bodyPr/>
        <a:lstStyle/>
        <a:p>
          <a:endParaRPr lang="en-GB"/>
        </a:p>
      </dgm:t>
    </dgm:pt>
    <dgm:pt modelId="{B0166B05-EDEF-4FA9-80AE-4A98C51BBE5F}" type="sibTrans" cxnId="{1F17580F-5C64-42E5-A4CE-B89687F64FFF}">
      <dgm:prSet/>
      <dgm:spPr/>
      <dgm:t>
        <a:bodyPr/>
        <a:lstStyle/>
        <a:p>
          <a:endParaRPr lang="en-GB"/>
        </a:p>
      </dgm:t>
    </dgm:pt>
    <dgm:pt modelId="{B4665589-3DBF-44B3-8D70-5C939586DE80}">
      <dgm:prSet phldrT="[Text]"/>
      <dgm:spPr/>
      <dgm:t>
        <a:bodyPr/>
        <a:lstStyle/>
        <a:p>
          <a:r>
            <a:rPr lang="en-GB" b="1" i="0">
              <a:latin typeface="+mn-lt"/>
            </a:rPr>
            <a:t>8. </a:t>
          </a:r>
          <a:r>
            <a:rPr lang="en-GB" b="0" i="0">
              <a:latin typeface="+mn-lt"/>
            </a:rPr>
            <a:t>To help get you started we have included some sample student budgets - full-time UG in halls, mature student UG in private halls and full-time final year student in rented sector (pre-2012 funding)</a:t>
          </a:r>
          <a:endParaRPr lang="en-GB"/>
        </a:p>
      </dgm:t>
    </dgm:pt>
    <dgm:pt modelId="{4B63768F-53E9-4C2C-9DFA-A7F4636A82EC}" type="parTrans" cxnId="{1E58A224-7DE0-47E2-9AE2-9D52F92A83FC}">
      <dgm:prSet/>
      <dgm:spPr/>
      <dgm:t>
        <a:bodyPr/>
        <a:lstStyle/>
        <a:p>
          <a:endParaRPr lang="en-GB"/>
        </a:p>
      </dgm:t>
    </dgm:pt>
    <dgm:pt modelId="{3EFF630D-CBC0-4ADB-874F-E71EC3317AC6}" type="sibTrans" cxnId="{1E58A224-7DE0-47E2-9AE2-9D52F92A83FC}">
      <dgm:prSet/>
      <dgm:spPr/>
      <dgm:t>
        <a:bodyPr/>
        <a:lstStyle/>
        <a:p>
          <a:endParaRPr lang="en-GB"/>
        </a:p>
      </dgm:t>
    </dgm:pt>
    <dgm:pt modelId="{8B463BC3-4454-4B9A-B16D-CEB363C6320E}" type="pres">
      <dgm:prSet presAssocID="{0E7EC28A-C617-4B28-A58A-BA73EF38F89D}" presName="Name0" presStyleCnt="0">
        <dgm:presLayoutVars>
          <dgm:dir/>
          <dgm:resizeHandles/>
        </dgm:presLayoutVars>
      </dgm:prSet>
      <dgm:spPr/>
      <dgm:t>
        <a:bodyPr/>
        <a:lstStyle/>
        <a:p>
          <a:endParaRPr lang="en-GB"/>
        </a:p>
      </dgm:t>
    </dgm:pt>
    <dgm:pt modelId="{E64DA678-C695-4C82-AAEF-B589D0F90CC8}" type="pres">
      <dgm:prSet presAssocID="{935D2933-9E95-446A-96BD-5D250B1B1A32}" presName="compNode" presStyleCnt="0"/>
      <dgm:spPr/>
      <dgm:t>
        <a:bodyPr/>
        <a:lstStyle/>
        <a:p>
          <a:endParaRPr lang="en-GB"/>
        </a:p>
      </dgm:t>
    </dgm:pt>
    <dgm:pt modelId="{DB97B86D-01D0-4847-BBE8-DECA539A0ECD}" type="pres">
      <dgm:prSet presAssocID="{935D2933-9E95-446A-96BD-5D250B1B1A32}" presName="dummyConnPt" presStyleCnt="0"/>
      <dgm:spPr/>
      <dgm:t>
        <a:bodyPr/>
        <a:lstStyle/>
        <a:p>
          <a:endParaRPr lang="en-GB"/>
        </a:p>
      </dgm:t>
    </dgm:pt>
    <dgm:pt modelId="{6B30E558-B8D8-4F0A-8BD4-D1C978BE2C39}" type="pres">
      <dgm:prSet presAssocID="{935D2933-9E95-446A-96BD-5D250B1B1A32}" presName="node" presStyleLbl="node1" presStyleIdx="0" presStyleCnt="8" custScaleX="100430" custScaleY="61870" custLinFactNeighborX="134" custLinFactNeighborY="-13215">
        <dgm:presLayoutVars>
          <dgm:bulletEnabled val="1"/>
        </dgm:presLayoutVars>
      </dgm:prSet>
      <dgm:spPr/>
      <dgm:t>
        <a:bodyPr/>
        <a:lstStyle/>
        <a:p>
          <a:endParaRPr lang="en-GB"/>
        </a:p>
      </dgm:t>
    </dgm:pt>
    <dgm:pt modelId="{30D67FD1-7824-4D6D-9D77-72A53324415F}" type="pres">
      <dgm:prSet presAssocID="{99A09E7D-473B-4D4F-8FD8-E67A91E094FE}" presName="sibTrans" presStyleLbl="bgSibTrans2D1" presStyleIdx="0" presStyleCnt="7" custLinFactY="36850" custLinFactNeighborX="57514" custLinFactNeighborY="100000"/>
      <dgm:spPr/>
      <dgm:t>
        <a:bodyPr/>
        <a:lstStyle/>
        <a:p>
          <a:endParaRPr lang="en-GB"/>
        </a:p>
      </dgm:t>
    </dgm:pt>
    <dgm:pt modelId="{BF97567F-3CB4-4E7B-A908-400FB739D154}" type="pres">
      <dgm:prSet presAssocID="{A6A2EFDC-911D-4DDE-A2E8-818756D63996}" presName="compNode" presStyleCnt="0"/>
      <dgm:spPr/>
      <dgm:t>
        <a:bodyPr/>
        <a:lstStyle/>
        <a:p>
          <a:endParaRPr lang="en-GB"/>
        </a:p>
      </dgm:t>
    </dgm:pt>
    <dgm:pt modelId="{A790970B-6BB3-4731-8FC4-31A56A4E4B17}" type="pres">
      <dgm:prSet presAssocID="{A6A2EFDC-911D-4DDE-A2E8-818756D63996}" presName="dummyConnPt" presStyleCnt="0"/>
      <dgm:spPr/>
      <dgm:t>
        <a:bodyPr/>
        <a:lstStyle/>
        <a:p>
          <a:endParaRPr lang="en-GB"/>
        </a:p>
      </dgm:t>
    </dgm:pt>
    <dgm:pt modelId="{4AB80443-39BD-4FA8-8D64-7AEAD818BBBA}" type="pres">
      <dgm:prSet presAssocID="{A6A2EFDC-911D-4DDE-A2E8-818756D63996}" presName="node" presStyleLbl="node1" presStyleIdx="1" presStyleCnt="8" custScaleX="93869" custScaleY="68924" custLinFactNeighborX="-542" custLinFactNeighborY="-18097">
        <dgm:presLayoutVars>
          <dgm:bulletEnabled val="1"/>
        </dgm:presLayoutVars>
      </dgm:prSet>
      <dgm:spPr/>
      <dgm:t>
        <a:bodyPr/>
        <a:lstStyle/>
        <a:p>
          <a:endParaRPr lang="en-GB"/>
        </a:p>
      </dgm:t>
    </dgm:pt>
    <dgm:pt modelId="{1EEBAB85-1B7C-46BD-8BAD-D2265A4F53AB}" type="pres">
      <dgm:prSet presAssocID="{68394974-242D-4CA9-B3F2-A3EA601E89BB}" presName="sibTrans" presStyleLbl="bgSibTrans2D1" presStyleIdx="1" presStyleCnt="7" custAng="21487943" custLinFactNeighborX="58475" custLinFactNeighborY="43792"/>
      <dgm:spPr/>
      <dgm:t>
        <a:bodyPr/>
        <a:lstStyle/>
        <a:p>
          <a:endParaRPr lang="en-GB"/>
        </a:p>
      </dgm:t>
    </dgm:pt>
    <dgm:pt modelId="{D4A32319-961D-4D1E-8A3C-B557D2A17683}" type="pres">
      <dgm:prSet presAssocID="{00BA5D70-C9AC-4F15-9403-667D1BA2B4BE}" presName="compNode" presStyleCnt="0"/>
      <dgm:spPr/>
      <dgm:t>
        <a:bodyPr/>
        <a:lstStyle/>
        <a:p>
          <a:endParaRPr lang="en-GB"/>
        </a:p>
      </dgm:t>
    </dgm:pt>
    <dgm:pt modelId="{861BB91B-9052-4A2D-92B9-4F5CEA4B479B}" type="pres">
      <dgm:prSet presAssocID="{00BA5D70-C9AC-4F15-9403-667D1BA2B4BE}" presName="dummyConnPt" presStyleCnt="0"/>
      <dgm:spPr/>
      <dgm:t>
        <a:bodyPr/>
        <a:lstStyle/>
        <a:p>
          <a:endParaRPr lang="en-GB"/>
        </a:p>
      </dgm:t>
    </dgm:pt>
    <dgm:pt modelId="{A356BD33-64C8-46D6-B689-AC918D5A6177}" type="pres">
      <dgm:prSet presAssocID="{00BA5D70-C9AC-4F15-9403-667D1BA2B4BE}" presName="node" presStyleLbl="node1" presStyleIdx="2" presStyleCnt="8" custScaleX="95528" custScaleY="77529" custLinFactNeighborX="-2194" custLinFactNeighborY="-20200">
        <dgm:presLayoutVars>
          <dgm:bulletEnabled val="1"/>
        </dgm:presLayoutVars>
      </dgm:prSet>
      <dgm:spPr/>
      <dgm:t>
        <a:bodyPr/>
        <a:lstStyle/>
        <a:p>
          <a:endParaRPr lang="en-GB"/>
        </a:p>
      </dgm:t>
    </dgm:pt>
    <dgm:pt modelId="{97BDA81F-0C85-4288-B70A-F71A683B5B17}" type="pres">
      <dgm:prSet presAssocID="{50547796-0D5B-4962-B568-8F3EF94B61A9}" presName="sibTrans" presStyleLbl="bgSibTrans2D1" presStyleIdx="2" presStyleCnt="7" custLinFactY="100000" custLinFactNeighborX="1160" custLinFactNeighborY="108013"/>
      <dgm:spPr/>
      <dgm:t>
        <a:bodyPr/>
        <a:lstStyle/>
        <a:p>
          <a:endParaRPr lang="en-GB"/>
        </a:p>
      </dgm:t>
    </dgm:pt>
    <dgm:pt modelId="{13C9F530-6F5C-4A37-93C1-79AA66314BFB}" type="pres">
      <dgm:prSet presAssocID="{32C9EBA8-C803-411B-B0B4-82515217558F}" presName="compNode" presStyleCnt="0"/>
      <dgm:spPr/>
      <dgm:t>
        <a:bodyPr/>
        <a:lstStyle/>
        <a:p>
          <a:endParaRPr lang="en-GB"/>
        </a:p>
      </dgm:t>
    </dgm:pt>
    <dgm:pt modelId="{412EF03B-FAE6-45F0-8548-F67883486DDA}" type="pres">
      <dgm:prSet presAssocID="{32C9EBA8-C803-411B-B0B4-82515217558F}" presName="dummyConnPt" presStyleCnt="0"/>
      <dgm:spPr/>
      <dgm:t>
        <a:bodyPr/>
        <a:lstStyle/>
        <a:p>
          <a:endParaRPr lang="en-GB"/>
        </a:p>
      </dgm:t>
    </dgm:pt>
    <dgm:pt modelId="{E1F8F714-D65F-410C-8990-941E0B8DD85C}" type="pres">
      <dgm:prSet presAssocID="{32C9EBA8-C803-411B-B0B4-82515217558F}" presName="node" presStyleLbl="node1" presStyleIdx="3" presStyleCnt="8" custScaleX="95678" custScaleY="75968" custLinFactNeighborX="-7613" custLinFactNeighborY="-21717">
        <dgm:presLayoutVars>
          <dgm:bulletEnabled val="1"/>
        </dgm:presLayoutVars>
      </dgm:prSet>
      <dgm:spPr/>
      <dgm:t>
        <a:bodyPr/>
        <a:lstStyle/>
        <a:p>
          <a:endParaRPr lang="en-GB"/>
        </a:p>
      </dgm:t>
    </dgm:pt>
    <dgm:pt modelId="{2537F72A-4FC0-40D9-ACBD-D3A3CC80A46A}" type="pres">
      <dgm:prSet presAssocID="{AF7E8D4C-6928-4EDF-B867-C6416586DD6D}" presName="sibTrans" presStyleLbl="bgSibTrans2D1" presStyleIdx="3" presStyleCnt="7" custAng="21568975" custLinFactY="42325" custLinFactNeighborX="46743" custLinFactNeighborY="100000"/>
      <dgm:spPr/>
      <dgm:t>
        <a:bodyPr/>
        <a:lstStyle/>
        <a:p>
          <a:endParaRPr lang="en-GB"/>
        </a:p>
      </dgm:t>
    </dgm:pt>
    <dgm:pt modelId="{ED419ECF-54F6-423E-A848-5554FE0885F5}" type="pres">
      <dgm:prSet presAssocID="{948B5A60-0CE0-41E2-B52C-AA2FFF5CBFCF}" presName="compNode" presStyleCnt="0"/>
      <dgm:spPr/>
      <dgm:t>
        <a:bodyPr/>
        <a:lstStyle/>
        <a:p>
          <a:endParaRPr lang="en-GB"/>
        </a:p>
      </dgm:t>
    </dgm:pt>
    <dgm:pt modelId="{8DB3802D-89E7-4713-9484-37415B2E4666}" type="pres">
      <dgm:prSet presAssocID="{948B5A60-0CE0-41E2-B52C-AA2FFF5CBFCF}" presName="dummyConnPt" presStyleCnt="0"/>
      <dgm:spPr/>
      <dgm:t>
        <a:bodyPr/>
        <a:lstStyle/>
        <a:p>
          <a:endParaRPr lang="en-GB"/>
        </a:p>
      </dgm:t>
    </dgm:pt>
    <dgm:pt modelId="{D2563C7D-2749-47D2-823E-E01834D83452}" type="pres">
      <dgm:prSet presAssocID="{948B5A60-0CE0-41E2-B52C-AA2FFF5CBFCF}" presName="node" presStyleLbl="node1" presStyleIdx="4" presStyleCnt="8" custScaleX="96114" custScaleY="60588" custLinFactNeighborX="-6624" custLinFactNeighborY="-24597">
        <dgm:presLayoutVars>
          <dgm:bulletEnabled val="1"/>
        </dgm:presLayoutVars>
      </dgm:prSet>
      <dgm:spPr/>
      <dgm:t>
        <a:bodyPr/>
        <a:lstStyle/>
        <a:p>
          <a:endParaRPr lang="en-GB"/>
        </a:p>
      </dgm:t>
    </dgm:pt>
    <dgm:pt modelId="{1D1EC58E-0362-49A4-9AEA-B435DD94F0FF}" type="pres">
      <dgm:prSet presAssocID="{2844BFFE-B120-4238-9500-1592F33B7BA4}" presName="sibTrans" presStyleLbl="bgSibTrans2D1" presStyleIdx="4" presStyleCnt="7" custAng="21431099" custLinFactNeighborX="44474" custLinFactNeighborY="93059"/>
      <dgm:spPr/>
      <dgm:t>
        <a:bodyPr/>
        <a:lstStyle/>
        <a:p>
          <a:endParaRPr lang="en-GB"/>
        </a:p>
      </dgm:t>
    </dgm:pt>
    <dgm:pt modelId="{53C20E51-8141-4C39-B7E1-52F872D5C51E}" type="pres">
      <dgm:prSet presAssocID="{D90D843C-BFE2-48C0-8A3B-8775B178578E}" presName="compNode" presStyleCnt="0"/>
      <dgm:spPr/>
      <dgm:t>
        <a:bodyPr/>
        <a:lstStyle/>
        <a:p>
          <a:endParaRPr lang="en-GB"/>
        </a:p>
      </dgm:t>
    </dgm:pt>
    <dgm:pt modelId="{13B8A138-C269-4D4C-9756-5D39C27D3B9D}" type="pres">
      <dgm:prSet presAssocID="{D90D843C-BFE2-48C0-8A3B-8775B178578E}" presName="dummyConnPt" presStyleCnt="0"/>
      <dgm:spPr/>
      <dgm:t>
        <a:bodyPr/>
        <a:lstStyle/>
        <a:p>
          <a:endParaRPr lang="en-GB"/>
        </a:p>
      </dgm:t>
    </dgm:pt>
    <dgm:pt modelId="{7CB998AF-A881-4E3E-9D4B-0258E8837A5F}" type="pres">
      <dgm:prSet presAssocID="{D90D843C-BFE2-48C0-8A3B-8775B178578E}" presName="node" presStyleLbl="node1" presStyleIdx="5" presStyleCnt="8" custScaleX="98161" custScaleY="57438" custLinFactNeighborX="-3464" custLinFactNeighborY="-31542">
        <dgm:presLayoutVars>
          <dgm:bulletEnabled val="1"/>
        </dgm:presLayoutVars>
      </dgm:prSet>
      <dgm:spPr/>
      <dgm:t>
        <a:bodyPr/>
        <a:lstStyle/>
        <a:p>
          <a:endParaRPr lang="en-GB"/>
        </a:p>
      </dgm:t>
    </dgm:pt>
    <dgm:pt modelId="{EA0622FB-6E07-41C1-9CDD-D1CEB8AB9E24}" type="pres">
      <dgm:prSet presAssocID="{B184F594-A21B-455B-8037-F92667D3C928}" presName="sibTrans" presStyleLbl="bgSibTrans2D1" presStyleIdx="5" presStyleCnt="7" custLinFactNeighborX="5988" custLinFactNeighborY="60214"/>
      <dgm:spPr/>
      <dgm:t>
        <a:bodyPr/>
        <a:lstStyle/>
        <a:p>
          <a:endParaRPr lang="en-GB"/>
        </a:p>
      </dgm:t>
    </dgm:pt>
    <dgm:pt modelId="{EB67BD13-02E6-4F19-BE73-F997C7F75F73}" type="pres">
      <dgm:prSet presAssocID="{6E71A296-DDE4-434B-A523-73F197A7D6B9}" presName="compNode" presStyleCnt="0"/>
      <dgm:spPr/>
      <dgm:t>
        <a:bodyPr/>
        <a:lstStyle/>
        <a:p>
          <a:endParaRPr lang="en-GB"/>
        </a:p>
      </dgm:t>
    </dgm:pt>
    <dgm:pt modelId="{BC80DB73-1E4E-4949-A248-260A1896F2A8}" type="pres">
      <dgm:prSet presAssocID="{6E71A296-DDE4-434B-A523-73F197A7D6B9}" presName="dummyConnPt" presStyleCnt="0"/>
      <dgm:spPr/>
      <dgm:t>
        <a:bodyPr/>
        <a:lstStyle/>
        <a:p>
          <a:endParaRPr lang="en-GB"/>
        </a:p>
      </dgm:t>
    </dgm:pt>
    <dgm:pt modelId="{33169F74-5777-4C28-920A-F32FCDA10D70}" type="pres">
      <dgm:prSet presAssocID="{6E71A296-DDE4-434B-A523-73F197A7D6B9}" presName="node" presStyleLbl="node1" presStyleIdx="6" presStyleCnt="8" custLinFactNeighborX="-15055" custLinFactNeighborY="11569">
        <dgm:presLayoutVars>
          <dgm:bulletEnabled val="1"/>
        </dgm:presLayoutVars>
      </dgm:prSet>
      <dgm:spPr/>
      <dgm:t>
        <a:bodyPr/>
        <a:lstStyle/>
        <a:p>
          <a:endParaRPr lang="en-GB"/>
        </a:p>
      </dgm:t>
    </dgm:pt>
    <dgm:pt modelId="{FA9F7A53-5123-44E9-9E22-E03FCD1AACB9}" type="pres">
      <dgm:prSet presAssocID="{B0166B05-EDEF-4FA9-80AE-4A98C51BBE5F}" presName="sibTrans" presStyleLbl="bgSibTrans2D1" presStyleIdx="6" presStyleCnt="7" custLinFactNeighborX="40071" custLinFactNeighborY="38318"/>
      <dgm:spPr/>
      <dgm:t>
        <a:bodyPr/>
        <a:lstStyle/>
        <a:p>
          <a:endParaRPr lang="en-GB"/>
        </a:p>
      </dgm:t>
    </dgm:pt>
    <dgm:pt modelId="{4FB78BF0-E9B9-4789-AAD4-6394ECB4E2ED}" type="pres">
      <dgm:prSet presAssocID="{B4665589-3DBF-44B3-8D70-5C939586DE80}" presName="compNode" presStyleCnt="0"/>
      <dgm:spPr/>
      <dgm:t>
        <a:bodyPr/>
        <a:lstStyle/>
        <a:p>
          <a:endParaRPr lang="en-GB"/>
        </a:p>
      </dgm:t>
    </dgm:pt>
    <dgm:pt modelId="{14F9C4D4-D77A-4C0D-921F-C3DF4B6E4738}" type="pres">
      <dgm:prSet presAssocID="{B4665589-3DBF-44B3-8D70-5C939586DE80}" presName="dummyConnPt" presStyleCnt="0"/>
      <dgm:spPr/>
      <dgm:t>
        <a:bodyPr/>
        <a:lstStyle/>
        <a:p>
          <a:endParaRPr lang="en-GB"/>
        </a:p>
      </dgm:t>
    </dgm:pt>
    <dgm:pt modelId="{12DCED45-153C-4CBC-B7F0-0FE583A6BF69}" type="pres">
      <dgm:prSet presAssocID="{B4665589-3DBF-44B3-8D70-5C939586DE80}" presName="node" presStyleLbl="node1" presStyleIdx="7" presStyleCnt="8" custLinFactNeighborX="-16022" custLinFactNeighborY="2320">
        <dgm:presLayoutVars>
          <dgm:bulletEnabled val="1"/>
        </dgm:presLayoutVars>
      </dgm:prSet>
      <dgm:spPr/>
      <dgm:t>
        <a:bodyPr/>
        <a:lstStyle/>
        <a:p>
          <a:endParaRPr lang="en-GB"/>
        </a:p>
      </dgm:t>
    </dgm:pt>
  </dgm:ptLst>
  <dgm:cxnLst>
    <dgm:cxn modelId="{ACAAF619-A737-4696-A135-65DC60EE76E7}" type="presOf" srcId="{0E7EC28A-C617-4B28-A58A-BA73EF38F89D}" destId="{8B463BC3-4454-4B9A-B16D-CEB363C6320E}" srcOrd="0" destOrd="0" presId="urn:microsoft.com/office/officeart/2005/8/layout/bProcess4"/>
    <dgm:cxn modelId="{73F96ED7-3096-4597-8FDB-D30DDD2B4F38}" type="presOf" srcId="{AF7E8D4C-6928-4EDF-B867-C6416586DD6D}" destId="{2537F72A-4FC0-40D9-ACBD-D3A3CC80A46A}" srcOrd="0" destOrd="0" presId="urn:microsoft.com/office/officeart/2005/8/layout/bProcess4"/>
    <dgm:cxn modelId="{B42F2FC4-3341-4C8B-BFF9-85C3991E58C5}" type="presOf" srcId="{935D2933-9E95-446A-96BD-5D250B1B1A32}" destId="{6B30E558-B8D8-4F0A-8BD4-D1C978BE2C39}" srcOrd="0" destOrd="0" presId="urn:microsoft.com/office/officeart/2005/8/layout/bProcess4"/>
    <dgm:cxn modelId="{3FBF14BA-719D-422C-AA6F-47580DD2D903}" type="presOf" srcId="{6E71A296-DDE4-434B-A523-73F197A7D6B9}" destId="{33169F74-5777-4C28-920A-F32FCDA10D70}" srcOrd="0" destOrd="0" presId="urn:microsoft.com/office/officeart/2005/8/layout/bProcess4"/>
    <dgm:cxn modelId="{5C07FC12-BA1F-4E78-BC9F-F6DD43E93E9B}" type="presOf" srcId="{00BA5D70-C9AC-4F15-9403-667D1BA2B4BE}" destId="{A356BD33-64C8-46D6-B689-AC918D5A6177}" srcOrd="0" destOrd="0" presId="urn:microsoft.com/office/officeart/2005/8/layout/bProcess4"/>
    <dgm:cxn modelId="{055B15BF-44CD-4BAB-8063-0F4531BBFE6A}" type="presOf" srcId="{99A09E7D-473B-4D4F-8FD8-E67A91E094FE}" destId="{30D67FD1-7824-4D6D-9D77-72A53324415F}" srcOrd="0" destOrd="0" presId="urn:microsoft.com/office/officeart/2005/8/layout/bProcess4"/>
    <dgm:cxn modelId="{4976F901-FFBD-4AE3-98BD-403FCC3DD330}" type="presOf" srcId="{948B5A60-0CE0-41E2-B52C-AA2FFF5CBFCF}" destId="{D2563C7D-2749-47D2-823E-E01834D83452}" srcOrd="0" destOrd="0" presId="urn:microsoft.com/office/officeart/2005/8/layout/bProcess4"/>
    <dgm:cxn modelId="{91B42502-BCAF-49D2-BBEB-F43B8E4F7520}" type="presOf" srcId="{B0166B05-EDEF-4FA9-80AE-4A98C51BBE5F}" destId="{FA9F7A53-5123-44E9-9E22-E03FCD1AACB9}" srcOrd="0" destOrd="0" presId="urn:microsoft.com/office/officeart/2005/8/layout/bProcess4"/>
    <dgm:cxn modelId="{AB542042-C377-4491-A7CA-F7DDE87B2E13}" type="presOf" srcId="{D90D843C-BFE2-48C0-8A3B-8775B178578E}" destId="{7CB998AF-A881-4E3E-9D4B-0258E8837A5F}" srcOrd="0" destOrd="0" presId="urn:microsoft.com/office/officeart/2005/8/layout/bProcess4"/>
    <dgm:cxn modelId="{0A464691-F4FD-4AFE-98C4-3D4F16F267AF}" srcId="{0E7EC28A-C617-4B28-A58A-BA73EF38F89D}" destId="{A6A2EFDC-911D-4DDE-A2E8-818756D63996}" srcOrd="1" destOrd="0" parTransId="{49D7419E-C771-475A-BF2C-6D12030C0032}" sibTransId="{68394974-242D-4CA9-B3F2-A3EA601E89BB}"/>
    <dgm:cxn modelId="{B2EE9353-B870-4A5C-A30E-3D114BDEF7D6}" srcId="{0E7EC28A-C617-4B28-A58A-BA73EF38F89D}" destId="{32C9EBA8-C803-411B-B0B4-82515217558F}" srcOrd="3" destOrd="0" parTransId="{ADDC993B-DC6A-44AE-B9EA-7550EF5478C2}" sibTransId="{AF7E8D4C-6928-4EDF-B867-C6416586DD6D}"/>
    <dgm:cxn modelId="{05FF7BEC-AF24-4AA8-8F42-7000B9A75B62}" srcId="{0E7EC28A-C617-4B28-A58A-BA73EF38F89D}" destId="{948B5A60-0CE0-41E2-B52C-AA2FFF5CBFCF}" srcOrd="4" destOrd="0" parTransId="{14EFCF67-25CD-40E8-98CE-E1F6D62B8DDD}" sibTransId="{2844BFFE-B120-4238-9500-1592F33B7BA4}"/>
    <dgm:cxn modelId="{2223B774-6BB4-41F2-86ED-4851EF1BA288}" srcId="{0E7EC28A-C617-4B28-A58A-BA73EF38F89D}" destId="{935D2933-9E95-446A-96BD-5D250B1B1A32}" srcOrd="0" destOrd="0" parTransId="{ED098DE9-8B73-4BE4-B3F6-27AAC6AC679F}" sibTransId="{99A09E7D-473B-4D4F-8FD8-E67A91E094FE}"/>
    <dgm:cxn modelId="{DBBEB8A7-EC59-460B-A258-94DEA73EE27A}" type="presOf" srcId="{B184F594-A21B-455B-8037-F92667D3C928}" destId="{EA0622FB-6E07-41C1-9CDD-D1CEB8AB9E24}" srcOrd="0" destOrd="0" presId="urn:microsoft.com/office/officeart/2005/8/layout/bProcess4"/>
    <dgm:cxn modelId="{3A795F34-CF3F-4E7F-8DE7-EA5C37CF5D3F}" type="presOf" srcId="{B4665589-3DBF-44B3-8D70-5C939586DE80}" destId="{12DCED45-153C-4CBC-B7F0-0FE583A6BF69}" srcOrd="0" destOrd="0" presId="urn:microsoft.com/office/officeart/2005/8/layout/bProcess4"/>
    <dgm:cxn modelId="{717EAA9B-3420-4AAC-9C0E-51A76FF0567D}" type="presOf" srcId="{68394974-242D-4CA9-B3F2-A3EA601E89BB}" destId="{1EEBAB85-1B7C-46BD-8BAD-D2265A4F53AB}" srcOrd="0" destOrd="0" presId="urn:microsoft.com/office/officeart/2005/8/layout/bProcess4"/>
    <dgm:cxn modelId="{CFCDAA4C-9485-4AB7-ACBF-DD6F0DCDC292}" type="presOf" srcId="{50547796-0D5B-4962-B568-8F3EF94B61A9}" destId="{97BDA81F-0C85-4288-B70A-F71A683B5B17}" srcOrd="0" destOrd="0" presId="urn:microsoft.com/office/officeart/2005/8/layout/bProcess4"/>
    <dgm:cxn modelId="{5D10B907-8647-4E27-8C4A-B7AB93AA688B}" srcId="{0E7EC28A-C617-4B28-A58A-BA73EF38F89D}" destId="{D90D843C-BFE2-48C0-8A3B-8775B178578E}" srcOrd="5" destOrd="0" parTransId="{CF43643D-D999-4F6B-A8E6-40976E81E4EC}" sibTransId="{B184F594-A21B-455B-8037-F92667D3C928}"/>
    <dgm:cxn modelId="{932500E0-4451-48BA-B115-0676CEF8839F}" type="presOf" srcId="{A6A2EFDC-911D-4DDE-A2E8-818756D63996}" destId="{4AB80443-39BD-4FA8-8D64-7AEAD818BBBA}" srcOrd="0" destOrd="0" presId="urn:microsoft.com/office/officeart/2005/8/layout/bProcess4"/>
    <dgm:cxn modelId="{1F17580F-5C64-42E5-A4CE-B89687F64FFF}" srcId="{0E7EC28A-C617-4B28-A58A-BA73EF38F89D}" destId="{6E71A296-DDE4-434B-A523-73F197A7D6B9}" srcOrd="6" destOrd="0" parTransId="{B4B82D9A-A77C-4287-BAE8-06563BB532F4}" sibTransId="{B0166B05-EDEF-4FA9-80AE-4A98C51BBE5F}"/>
    <dgm:cxn modelId="{269FAD16-3A1F-4F9E-9B95-F5D2767F0931}" srcId="{0E7EC28A-C617-4B28-A58A-BA73EF38F89D}" destId="{00BA5D70-C9AC-4F15-9403-667D1BA2B4BE}" srcOrd="2" destOrd="0" parTransId="{200CA3F8-BA18-4872-A5C3-453369E632B5}" sibTransId="{50547796-0D5B-4962-B568-8F3EF94B61A9}"/>
    <dgm:cxn modelId="{1E58A224-7DE0-47E2-9AE2-9D52F92A83FC}" srcId="{0E7EC28A-C617-4B28-A58A-BA73EF38F89D}" destId="{B4665589-3DBF-44B3-8D70-5C939586DE80}" srcOrd="7" destOrd="0" parTransId="{4B63768F-53E9-4C2C-9DFA-A7F4636A82EC}" sibTransId="{3EFF630D-CBC0-4ADB-874F-E71EC3317AC6}"/>
    <dgm:cxn modelId="{DA380E8F-BCCA-49D6-83A2-66A0F0D1BCF8}" type="presOf" srcId="{32C9EBA8-C803-411B-B0B4-82515217558F}" destId="{E1F8F714-D65F-410C-8990-941E0B8DD85C}" srcOrd="0" destOrd="0" presId="urn:microsoft.com/office/officeart/2005/8/layout/bProcess4"/>
    <dgm:cxn modelId="{9FC3E788-7A17-4858-AE83-7A06564B2E00}" type="presOf" srcId="{2844BFFE-B120-4238-9500-1592F33B7BA4}" destId="{1D1EC58E-0362-49A4-9AEA-B435DD94F0FF}" srcOrd="0" destOrd="0" presId="urn:microsoft.com/office/officeart/2005/8/layout/bProcess4"/>
    <dgm:cxn modelId="{230F79A5-BB19-435D-9F46-9519B602138A}" type="presParOf" srcId="{8B463BC3-4454-4B9A-B16D-CEB363C6320E}" destId="{E64DA678-C695-4C82-AAEF-B589D0F90CC8}" srcOrd="0" destOrd="0" presId="urn:microsoft.com/office/officeart/2005/8/layout/bProcess4"/>
    <dgm:cxn modelId="{0099D3F1-958C-4858-AC9E-82434EC44E70}" type="presParOf" srcId="{E64DA678-C695-4C82-AAEF-B589D0F90CC8}" destId="{DB97B86D-01D0-4847-BBE8-DECA539A0ECD}" srcOrd="0" destOrd="0" presId="urn:microsoft.com/office/officeart/2005/8/layout/bProcess4"/>
    <dgm:cxn modelId="{14CF8FF5-14F9-4826-BC85-4E85A9B79266}" type="presParOf" srcId="{E64DA678-C695-4C82-AAEF-B589D0F90CC8}" destId="{6B30E558-B8D8-4F0A-8BD4-D1C978BE2C39}" srcOrd="1" destOrd="0" presId="urn:microsoft.com/office/officeart/2005/8/layout/bProcess4"/>
    <dgm:cxn modelId="{1173AA84-7EA1-438C-8093-161334C86778}" type="presParOf" srcId="{8B463BC3-4454-4B9A-B16D-CEB363C6320E}" destId="{30D67FD1-7824-4D6D-9D77-72A53324415F}" srcOrd="1" destOrd="0" presId="urn:microsoft.com/office/officeart/2005/8/layout/bProcess4"/>
    <dgm:cxn modelId="{136B9719-C1DB-4A90-92FF-90BD0204A236}" type="presParOf" srcId="{8B463BC3-4454-4B9A-B16D-CEB363C6320E}" destId="{BF97567F-3CB4-4E7B-A908-400FB739D154}" srcOrd="2" destOrd="0" presId="urn:microsoft.com/office/officeart/2005/8/layout/bProcess4"/>
    <dgm:cxn modelId="{B3A758E4-B6BC-4E68-9994-0D4DB37B1B79}" type="presParOf" srcId="{BF97567F-3CB4-4E7B-A908-400FB739D154}" destId="{A790970B-6BB3-4731-8FC4-31A56A4E4B17}" srcOrd="0" destOrd="0" presId="urn:microsoft.com/office/officeart/2005/8/layout/bProcess4"/>
    <dgm:cxn modelId="{5E026924-B750-49C3-811B-B00EEA05B108}" type="presParOf" srcId="{BF97567F-3CB4-4E7B-A908-400FB739D154}" destId="{4AB80443-39BD-4FA8-8D64-7AEAD818BBBA}" srcOrd="1" destOrd="0" presId="urn:microsoft.com/office/officeart/2005/8/layout/bProcess4"/>
    <dgm:cxn modelId="{218E1A73-54DD-4DA5-A98A-75D1EBFE5FD5}" type="presParOf" srcId="{8B463BC3-4454-4B9A-B16D-CEB363C6320E}" destId="{1EEBAB85-1B7C-46BD-8BAD-D2265A4F53AB}" srcOrd="3" destOrd="0" presId="urn:microsoft.com/office/officeart/2005/8/layout/bProcess4"/>
    <dgm:cxn modelId="{82B71A4F-ECF8-47CC-B845-BDE5FCDCAC10}" type="presParOf" srcId="{8B463BC3-4454-4B9A-B16D-CEB363C6320E}" destId="{D4A32319-961D-4D1E-8A3C-B557D2A17683}" srcOrd="4" destOrd="0" presId="urn:microsoft.com/office/officeart/2005/8/layout/bProcess4"/>
    <dgm:cxn modelId="{9BA06A6F-DB92-47F1-81FB-0CF09FCEE342}" type="presParOf" srcId="{D4A32319-961D-4D1E-8A3C-B557D2A17683}" destId="{861BB91B-9052-4A2D-92B9-4F5CEA4B479B}" srcOrd="0" destOrd="0" presId="urn:microsoft.com/office/officeart/2005/8/layout/bProcess4"/>
    <dgm:cxn modelId="{E9DD3B9C-F4A0-43FC-ABCA-FE18050D69A7}" type="presParOf" srcId="{D4A32319-961D-4D1E-8A3C-B557D2A17683}" destId="{A356BD33-64C8-46D6-B689-AC918D5A6177}" srcOrd="1" destOrd="0" presId="urn:microsoft.com/office/officeart/2005/8/layout/bProcess4"/>
    <dgm:cxn modelId="{A5C9694E-7634-4927-AF51-94F29A9EE326}" type="presParOf" srcId="{8B463BC3-4454-4B9A-B16D-CEB363C6320E}" destId="{97BDA81F-0C85-4288-B70A-F71A683B5B17}" srcOrd="5" destOrd="0" presId="urn:microsoft.com/office/officeart/2005/8/layout/bProcess4"/>
    <dgm:cxn modelId="{2383EED3-23F8-4A58-9A93-81EAA5CF79E9}" type="presParOf" srcId="{8B463BC3-4454-4B9A-B16D-CEB363C6320E}" destId="{13C9F530-6F5C-4A37-93C1-79AA66314BFB}" srcOrd="6" destOrd="0" presId="urn:microsoft.com/office/officeart/2005/8/layout/bProcess4"/>
    <dgm:cxn modelId="{B7A69E04-A451-437D-9382-EC5545514AC3}" type="presParOf" srcId="{13C9F530-6F5C-4A37-93C1-79AA66314BFB}" destId="{412EF03B-FAE6-45F0-8548-F67883486DDA}" srcOrd="0" destOrd="0" presId="urn:microsoft.com/office/officeart/2005/8/layout/bProcess4"/>
    <dgm:cxn modelId="{04B4B10D-2876-432E-B3A3-441E5628EADA}" type="presParOf" srcId="{13C9F530-6F5C-4A37-93C1-79AA66314BFB}" destId="{E1F8F714-D65F-410C-8990-941E0B8DD85C}" srcOrd="1" destOrd="0" presId="urn:microsoft.com/office/officeart/2005/8/layout/bProcess4"/>
    <dgm:cxn modelId="{37AFEE55-C197-4AA3-BC1C-C725D8F39E19}" type="presParOf" srcId="{8B463BC3-4454-4B9A-B16D-CEB363C6320E}" destId="{2537F72A-4FC0-40D9-ACBD-D3A3CC80A46A}" srcOrd="7" destOrd="0" presId="urn:microsoft.com/office/officeart/2005/8/layout/bProcess4"/>
    <dgm:cxn modelId="{5007DEAB-AE24-4526-9DE0-20C0F1E2F1E3}" type="presParOf" srcId="{8B463BC3-4454-4B9A-B16D-CEB363C6320E}" destId="{ED419ECF-54F6-423E-A848-5554FE0885F5}" srcOrd="8" destOrd="0" presId="urn:microsoft.com/office/officeart/2005/8/layout/bProcess4"/>
    <dgm:cxn modelId="{3DCE7E63-C542-4000-A2B0-7412B58746DB}" type="presParOf" srcId="{ED419ECF-54F6-423E-A848-5554FE0885F5}" destId="{8DB3802D-89E7-4713-9484-37415B2E4666}" srcOrd="0" destOrd="0" presId="urn:microsoft.com/office/officeart/2005/8/layout/bProcess4"/>
    <dgm:cxn modelId="{57D5398E-F523-464A-92FC-7E1217BB1E08}" type="presParOf" srcId="{ED419ECF-54F6-423E-A848-5554FE0885F5}" destId="{D2563C7D-2749-47D2-823E-E01834D83452}" srcOrd="1" destOrd="0" presId="urn:microsoft.com/office/officeart/2005/8/layout/bProcess4"/>
    <dgm:cxn modelId="{02789C40-49E3-43E6-8C30-F81816464D45}" type="presParOf" srcId="{8B463BC3-4454-4B9A-B16D-CEB363C6320E}" destId="{1D1EC58E-0362-49A4-9AEA-B435DD94F0FF}" srcOrd="9" destOrd="0" presId="urn:microsoft.com/office/officeart/2005/8/layout/bProcess4"/>
    <dgm:cxn modelId="{F6ABF499-E42C-4F67-B04E-0921F8FD1329}" type="presParOf" srcId="{8B463BC3-4454-4B9A-B16D-CEB363C6320E}" destId="{53C20E51-8141-4C39-B7E1-52F872D5C51E}" srcOrd="10" destOrd="0" presId="urn:microsoft.com/office/officeart/2005/8/layout/bProcess4"/>
    <dgm:cxn modelId="{8CFF024C-BD3D-4903-A1AF-1FA3AE9119A7}" type="presParOf" srcId="{53C20E51-8141-4C39-B7E1-52F872D5C51E}" destId="{13B8A138-C269-4D4C-9756-5D39C27D3B9D}" srcOrd="0" destOrd="0" presId="urn:microsoft.com/office/officeart/2005/8/layout/bProcess4"/>
    <dgm:cxn modelId="{CD126EBB-F124-49B3-8AAF-BF1BF21929D5}" type="presParOf" srcId="{53C20E51-8141-4C39-B7E1-52F872D5C51E}" destId="{7CB998AF-A881-4E3E-9D4B-0258E8837A5F}" srcOrd="1" destOrd="0" presId="urn:microsoft.com/office/officeart/2005/8/layout/bProcess4"/>
    <dgm:cxn modelId="{38E34242-96CB-497E-9DBD-D02D94C9062A}" type="presParOf" srcId="{8B463BC3-4454-4B9A-B16D-CEB363C6320E}" destId="{EA0622FB-6E07-41C1-9CDD-D1CEB8AB9E24}" srcOrd="11" destOrd="0" presId="urn:microsoft.com/office/officeart/2005/8/layout/bProcess4"/>
    <dgm:cxn modelId="{63795785-1BF6-420D-AE37-21286531E19E}" type="presParOf" srcId="{8B463BC3-4454-4B9A-B16D-CEB363C6320E}" destId="{EB67BD13-02E6-4F19-BE73-F997C7F75F73}" srcOrd="12" destOrd="0" presId="urn:microsoft.com/office/officeart/2005/8/layout/bProcess4"/>
    <dgm:cxn modelId="{12ABFBA9-C7E4-4947-A931-5E0376F4CAAE}" type="presParOf" srcId="{EB67BD13-02E6-4F19-BE73-F997C7F75F73}" destId="{BC80DB73-1E4E-4949-A248-260A1896F2A8}" srcOrd="0" destOrd="0" presId="urn:microsoft.com/office/officeart/2005/8/layout/bProcess4"/>
    <dgm:cxn modelId="{B2013325-7CE8-4D65-9AC1-4D9CAB64CD87}" type="presParOf" srcId="{EB67BD13-02E6-4F19-BE73-F997C7F75F73}" destId="{33169F74-5777-4C28-920A-F32FCDA10D70}" srcOrd="1" destOrd="0" presId="urn:microsoft.com/office/officeart/2005/8/layout/bProcess4"/>
    <dgm:cxn modelId="{01C7FDAB-E81E-4956-88C5-09A7E4B789E0}" type="presParOf" srcId="{8B463BC3-4454-4B9A-B16D-CEB363C6320E}" destId="{FA9F7A53-5123-44E9-9E22-E03FCD1AACB9}" srcOrd="13" destOrd="0" presId="urn:microsoft.com/office/officeart/2005/8/layout/bProcess4"/>
    <dgm:cxn modelId="{D1E2929D-EE72-4AE4-9829-053667730E02}" type="presParOf" srcId="{8B463BC3-4454-4B9A-B16D-CEB363C6320E}" destId="{4FB78BF0-E9B9-4789-AAD4-6394ECB4E2ED}" srcOrd="14" destOrd="0" presId="urn:microsoft.com/office/officeart/2005/8/layout/bProcess4"/>
    <dgm:cxn modelId="{39AC9E9E-1349-4DF7-9DDB-CADFCB9E8110}" type="presParOf" srcId="{4FB78BF0-E9B9-4789-AAD4-6394ECB4E2ED}" destId="{14F9C4D4-D77A-4C0D-921F-C3DF4B6E4738}" srcOrd="0" destOrd="0" presId="urn:microsoft.com/office/officeart/2005/8/layout/bProcess4"/>
    <dgm:cxn modelId="{F789E9B8-98AD-4F58-A3B3-CC92E424F0BB}" type="presParOf" srcId="{4FB78BF0-E9B9-4789-AAD4-6394ECB4E2ED}" destId="{12DCED45-153C-4CBC-B7F0-0FE583A6BF69}" srcOrd="1" destOrd="0" presId="urn:microsoft.com/office/officeart/2005/8/layout/bProcess4"/>
  </dgm:cxnLst>
  <dgm:bg>
    <a:noFill/>
  </dgm:bg>
  <dgm:whole/>
  <dgm:extLst>
    <a:ext uri="http://schemas.microsoft.com/office/drawing/2008/diagram">
      <dsp:dataModelExt xmlns:dsp="http://schemas.microsoft.com/office/drawing/2008/diagram" relId="rId6"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0D67FD1-7824-4D6D-9D77-72A53324415F}">
      <dsp:nvSpPr>
        <dsp:cNvPr id="0" name=""/>
        <dsp:cNvSpPr/>
      </dsp:nvSpPr>
      <dsp:spPr>
        <a:xfrm rot="5446560">
          <a:off x="482581" y="730993"/>
          <a:ext cx="1013950" cy="178519"/>
        </a:xfrm>
        <a:prstGeom prst="rect">
          <a:avLst/>
        </a:prstGeom>
        <a:gradFill rotWithShape="0">
          <a:gsLst>
            <a:gs pos="0">
              <a:schemeClr val="accent3">
                <a:hueOff val="0"/>
                <a:satOff val="0"/>
                <a:lumOff val="0"/>
                <a:alphaOff val="0"/>
                <a:shade val="51000"/>
                <a:satMod val="130000"/>
              </a:schemeClr>
            </a:gs>
            <a:gs pos="80000">
              <a:schemeClr val="accent3">
                <a:hueOff val="0"/>
                <a:satOff val="0"/>
                <a:lumOff val="0"/>
                <a:alphaOff val="0"/>
                <a:shade val="93000"/>
                <a:satMod val="130000"/>
              </a:schemeClr>
            </a:gs>
            <a:gs pos="100000">
              <a:schemeClr val="accent3">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sp>
    <dsp:sp modelId="{6B30E558-B8D8-4F0A-8BD4-D1C978BE2C39}">
      <dsp:nvSpPr>
        <dsp:cNvPr id="0" name=""/>
        <dsp:cNvSpPr/>
      </dsp:nvSpPr>
      <dsp:spPr>
        <a:xfrm>
          <a:off x="7333" y="3365"/>
          <a:ext cx="1992079" cy="736333"/>
        </a:xfrm>
        <a:prstGeom prst="roundRect">
          <a:avLst>
            <a:gd name="adj" fmla="val 10000"/>
          </a:avLst>
        </a:prstGeom>
        <a:gradFill rotWithShape="0">
          <a:gsLst>
            <a:gs pos="0">
              <a:schemeClr val="accent3">
                <a:hueOff val="0"/>
                <a:satOff val="0"/>
                <a:lumOff val="0"/>
                <a:alphaOff val="0"/>
                <a:shade val="51000"/>
                <a:satMod val="130000"/>
              </a:schemeClr>
            </a:gs>
            <a:gs pos="80000">
              <a:schemeClr val="accent3">
                <a:hueOff val="0"/>
                <a:satOff val="0"/>
                <a:lumOff val="0"/>
                <a:alphaOff val="0"/>
                <a:shade val="93000"/>
                <a:satMod val="130000"/>
              </a:schemeClr>
            </a:gs>
            <a:gs pos="100000">
              <a:schemeClr val="accent3">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GB" sz="900" b="1" i="0" kern="1200">
              <a:latin typeface="+mn-lt"/>
            </a:rPr>
            <a:t>1. </a:t>
          </a:r>
          <a:r>
            <a:rPr lang="en-GB" sz="900" b="0" i="0" kern="1200">
              <a:latin typeface="+mn-lt"/>
            </a:rPr>
            <a:t>Save a copy of this spreadsheet first, so that you always have a spare blank copy.</a:t>
          </a:r>
          <a:endParaRPr lang="en-GB" sz="900" kern="1200"/>
        </a:p>
      </dsp:txBody>
      <dsp:txXfrm>
        <a:off x="28899" y="24931"/>
        <a:ext cx="1948947" cy="693201"/>
      </dsp:txXfrm>
    </dsp:sp>
    <dsp:sp modelId="{1EEBAB85-1B7C-46BD-8BAD-D2265A4F53AB}">
      <dsp:nvSpPr>
        <dsp:cNvPr id="0" name=""/>
        <dsp:cNvSpPr/>
      </dsp:nvSpPr>
      <dsp:spPr>
        <a:xfrm rot="5386561">
          <a:off x="479763" y="1646036"/>
          <a:ext cx="1139581" cy="178519"/>
        </a:xfrm>
        <a:prstGeom prst="rect">
          <a:avLst/>
        </a:prstGeom>
        <a:gradFill rotWithShape="0">
          <a:gsLst>
            <a:gs pos="0">
              <a:schemeClr val="accent3">
                <a:hueOff val="1875044"/>
                <a:satOff val="-2813"/>
                <a:lumOff val="-458"/>
                <a:alphaOff val="0"/>
                <a:shade val="51000"/>
                <a:satMod val="130000"/>
              </a:schemeClr>
            </a:gs>
            <a:gs pos="80000">
              <a:schemeClr val="accent3">
                <a:hueOff val="1875044"/>
                <a:satOff val="-2813"/>
                <a:lumOff val="-458"/>
                <a:alphaOff val="0"/>
                <a:shade val="93000"/>
                <a:satMod val="130000"/>
              </a:schemeClr>
            </a:gs>
            <a:gs pos="100000">
              <a:schemeClr val="accent3">
                <a:hueOff val="1875044"/>
                <a:satOff val="-2813"/>
                <a:lumOff val="-458"/>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sp>
    <dsp:sp modelId="{4AB80443-39BD-4FA8-8D64-7AEAD818BBBA}">
      <dsp:nvSpPr>
        <dsp:cNvPr id="0" name=""/>
        <dsp:cNvSpPr/>
      </dsp:nvSpPr>
      <dsp:spPr>
        <a:xfrm>
          <a:off x="58994" y="979129"/>
          <a:ext cx="1861938" cy="820285"/>
        </a:xfrm>
        <a:prstGeom prst="roundRect">
          <a:avLst>
            <a:gd name="adj" fmla="val 10000"/>
          </a:avLst>
        </a:prstGeom>
        <a:gradFill rotWithShape="0">
          <a:gsLst>
            <a:gs pos="0">
              <a:schemeClr val="accent3">
                <a:hueOff val="1607181"/>
                <a:satOff val="-2411"/>
                <a:lumOff val="-392"/>
                <a:alphaOff val="0"/>
                <a:shade val="51000"/>
                <a:satMod val="130000"/>
              </a:schemeClr>
            </a:gs>
            <a:gs pos="80000">
              <a:schemeClr val="accent3">
                <a:hueOff val="1607181"/>
                <a:satOff val="-2411"/>
                <a:lumOff val="-392"/>
                <a:alphaOff val="0"/>
                <a:shade val="93000"/>
                <a:satMod val="130000"/>
              </a:schemeClr>
            </a:gs>
            <a:gs pos="100000">
              <a:schemeClr val="accent3">
                <a:hueOff val="1607181"/>
                <a:satOff val="-2411"/>
                <a:lumOff val="-392"/>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GB" sz="900" b="1" i="0" kern="1200">
              <a:latin typeface="+mn-lt"/>
            </a:rPr>
            <a:t>2. </a:t>
          </a:r>
          <a:r>
            <a:rPr lang="en-GB" sz="900" b="0" i="0" kern="1200">
              <a:latin typeface="+mn-lt"/>
            </a:rPr>
            <a:t>Save your spreadsheet as you go along.</a:t>
          </a:r>
          <a:endParaRPr lang="en-GB" sz="900" kern="1200"/>
        </a:p>
      </dsp:txBody>
      <dsp:txXfrm>
        <a:off x="83019" y="1003154"/>
        <a:ext cx="1813888" cy="772235"/>
      </dsp:txXfrm>
    </dsp:sp>
    <dsp:sp modelId="{97BDA81F-0C85-4288-B70A-F71A683B5B17}">
      <dsp:nvSpPr>
        <dsp:cNvPr id="0" name=""/>
        <dsp:cNvSpPr/>
      </dsp:nvSpPr>
      <dsp:spPr>
        <a:xfrm rot="21587878">
          <a:off x="400421" y="2507302"/>
          <a:ext cx="2507668" cy="178519"/>
        </a:xfrm>
        <a:prstGeom prst="rect">
          <a:avLst/>
        </a:prstGeom>
        <a:gradFill rotWithShape="0">
          <a:gsLst>
            <a:gs pos="0">
              <a:schemeClr val="accent3">
                <a:hueOff val="3750088"/>
                <a:satOff val="-5627"/>
                <a:lumOff val="-915"/>
                <a:alphaOff val="0"/>
                <a:shade val="51000"/>
                <a:satMod val="130000"/>
              </a:schemeClr>
            </a:gs>
            <a:gs pos="80000">
              <a:schemeClr val="accent3">
                <a:hueOff val="3750088"/>
                <a:satOff val="-5627"/>
                <a:lumOff val="-915"/>
                <a:alphaOff val="0"/>
                <a:shade val="93000"/>
                <a:satMod val="130000"/>
              </a:schemeClr>
            </a:gs>
            <a:gs pos="100000">
              <a:schemeClr val="accent3">
                <a:hueOff val="3750088"/>
                <a:satOff val="-5627"/>
                <a:lumOff val="-915"/>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sp>
    <dsp:sp modelId="{A356BD33-64C8-46D6-B689-AC918D5A6177}">
      <dsp:nvSpPr>
        <dsp:cNvPr id="0" name=""/>
        <dsp:cNvSpPr/>
      </dsp:nvSpPr>
      <dsp:spPr>
        <a:xfrm>
          <a:off x="9772" y="2071919"/>
          <a:ext cx="1894845" cy="922696"/>
        </a:xfrm>
        <a:prstGeom prst="roundRect">
          <a:avLst>
            <a:gd name="adj" fmla="val 10000"/>
          </a:avLst>
        </a:prstGeom>
        <a:gradFill rotWithShape="0">
          <a:gsLst>
            <a:gs pos="0">
              <a:schemeClr val="accent3">
                <a:hueOff val="3214361"/>
                <a:satOff val="-4823"/>
                <a:lumOff val="-784"/>
                <a:alphaOff val="0"/>
                <a:shade val="51000"/>
                <a:satMod val="130000"/>
              </a:schemeClr>
            </a:gs>
            <a:gs pos="80000">
              <a:schemeClr val="accent3">
                <a:hueOff val="3214361"/>
                <a:satOff val="-4823"/>
                <a:lumOff val="-784"/>
                <a:alphaOff val="0"/>
                <a:shade val="93000"/>
                <a:satMod val="130000"/>
              </a:schemeClr>
            </a:gs>
            <a:gs pos="100000">
              <a:schemeClr val="accent3">
                <a:hueOff val="3214361"/>
                <a:satOff val="-4823"/>
                <a:lumOff val="-784"/>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GB" sz="900" b="1" i="0" kern="1200">
              <a:latin typeface="+mn-lt"/>
            </a:rPr>
            <a:t>3. </a:t>
          </a:r>
          <a:r>
            <a:rPr lang="en-GB" sz="900" b="0" i="0" kern="1200">
              <a:latin typeface="+mn-lt"/>
            </a:rPr>
            <a:t>Fill in your income and expenditure for the months of the year, either starting from scratch, or by adapting the 'example student' spreadsheet.</a:t>
          </a:r>
          <a:endParaRPr lang="en-GB" sz="900" kern="1200"/>
        </a:p>
      </dsp:txBody>
      <dsp:txXfrm>
        <a:off x="36797" y="2098944"/>
        <a:ext cx="1840795" cy="868646"/>
      </dsp:txXfrm>
    </dsp:sp>
    <dsp:sp modelId="{2537F72A-4FC0-40D9-ACBD-D3A3CC80A46A}">
      <dsp:nvSpPr>
        <dsp:cNvPr id="0" name=""/>
        <dsp:cNvSpPr/>
      </dsp:nvSpPr>
      <dsp:spPr>
        <a:xfrm rot="16200706">
          <a:off x="2856006" y="1813033"/>
          <a:ext cx="1145212" cy="178519"/>
        </a:xfrm>
        <a:prstGeom prst="rect">
          <a:avLst/>
        </a:prstGeom>
        <a:gradFill rotWithShape="0">
          <a:gsLst>
            <a:gs pos="0">
              <a:schemeClr val="accent3">
                <a:hueOff val="5625132"/>
                <a:satOff val="-8440"/>
                <a:lumOff val="-1373"/>
                <a:alphaOff val="0"/>
                <a:shade val="51000"/>
                <a:satMod val="130000"/>
              </a:schemeClr>
            </a:gs>
            <a:gs pos="80000">
              <a:schemeClr val="accent3">
                <a:hueOff val="5625132"/>
                <a:satOff val="-8440"/>
                <a:lumOff val="-1373"/>
                <a:alphaOff val="0"/>
                <a:shade val="93000"/>
                <a:satMod val="130000"/>
              </a:schemeClr>
            </a:gs>
            <a:gs pos="100000">
              <a:schemeClr val="accent3">
                <a:hueOff val="5625132"/>
                <a:satOff val="-8440"/>
                <a:lumOff val="-1373"/>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sp>
    <dsp:sp modelId="{E1F8F714-D65F-410C-8990-941E0B8DD85C}">
      <dsp:nvSpPr>
        <dsp:cNvPr id="0" name=""/>
        <dsp:cNvSpPr/>
      </dsp:nvSpPr>
      <dsp:spPr>
        <a:xfrm>
          <a:off x="2524944" y="2072442"/>
          <a:ext cx="1897821" cy="904118"/>
        </a:xfrm>
        <a:prstGeom prst="roundRect">
          <a:avLst>
            <a:gd name="adj" fmla="val 10000"/>
          </a:avLst>
        </a:prstGeom>
        <a:gradFill rotWithShape="0">
          <a:gsLst>
            <a:gs pos="0">
              <a:schemeClr val="accent3">
                <a:hueOff val="4821541"/>
                <a:satOff val="-7234"/>
                <a:lumOff val="-1176"/>
                <a:alphaOff val="0"/>
                <a:shade val="51000"/>
                <a:satMod val="130000"/>
              </a:schemeClr>
            </a:gs>
            <a:gs pos="80000">
              <a:schemeClr val="accent3">
                <a:hueOff val="4821541"/>
                <a:satOff val="-7234"/>
                <a:lumOff val="-1176"/>
                <a:alphaOff val="0"/>
                <a:shade val="93000"/>
                <a:satMod val="130000"/>
              </a:schemeClr>
            </a:gs>
            <a:gs pos="100000">
              <a:schemeClr val="accent3">
                <a:hueOff val="4821541"/>
                <a:satOff val="-7234"/>
                <a:lumOff val="-1176"/>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GB" sz="900" b="1" i="0" kern="1200">
              <a:latin typeface="+mn-lt"/>
            </a:rPr>
            <a:t>4</a:t>
          </a:r>
          <a:r>
            <a:rPr lang="en-GB" sz="900" b="0" i="0" kern="1200">
              <a:latin typeface="+mn-lt"/>
            </a:rPr>
            <a:t>. Keep tinkering until you have a budget that looks realistic and hopefully is in credit at the end of the year.</a:t>
          </a:r>
          <a:endParaRPr lang="en-GB" sz="900" kern="1200"/>
        </a:p>
      </dsp:txBody>
      <dsp:txXfrm>
        <a:off x="2551425" y="2098923"/>
        <a:ext cx="1844859" cy="851156"/>
      </dsp:txXfrm>
    </dsp:sp>
    <dsp:sp modelId="{1D1EC58E-0362-49A4-9AEA-B435DD94F0FF}">
      <dsp:nvSpPr>
        <dsp:cNvPr id="0" name=""/>
        <dsp:cNvSpPr/>
      </dsp:nvSpPr>
      <dsp:spPr>
        <a:xfrm rot="16207969">
          <a:off x="2876977" y="633273"/>
          <a:ext cx="1039834" cy="178519"/>
        </a:xfrm>
        <a:prstGeom prst="rect">
          <a:avLst/>
        </a:prstGeom>
        <a:gradFill rotWithShape="0">
          <a:gsLst>
            <a:gs pos="0">
              <a:schemeClr val="accent3">
                <a:hueOff val="7500176"/>
                <a:satOff val="-11253"/>
                <a:lumOff val="-1830"/>
                <a:alphaOff val="0"/>
                <a:shade val="51000"/>
                <a:satMod val="130000"/>
              </a:schemeClr>
            </a:gs>
            <a:gs pos="80000">
              <a:schemeClr val="accent3">
                <a:hueOff val="7500176"/>
                <a:satOff val="-11253"/>
                <a:lumOff val="-1830"/>
                <a:alphaOff val="0"/>
                <a:shade val="93000"/>
                <a:satMod val="130000"/>
              </a:schemeClr>
            </a:gs>
            <a:gs pos="100000">
              <a:schemeClr val="accent3">
                <a:hueOff val="7500176"/>
                <a:satOff val="-11253"/>
                <a:lumOff val="-1830"/>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sp>
    <dsp:sp modelId="{D2563C7D-2749-47D2-823E-E01834D83452}">
      <dsp:nvSpPr>
        <dsp:cNvPr id="0" name=""/>
        <dsp:cNvSpPr/>
      </dsp:nvSpPr>
      <dsp:spPr>
        <a:xfrm>
          <a:off x="2540237" y="1019558"/>
          <a:ext cx="1906469" cy="721076"/>
        </a:xfrm>
        <a:prstGeom prst="roundRect">
          <a:avLst>
            <a:gd name="adj" fmla="val 10000"/>
          </a:avLst>
        </a:prstGeom>
        <a:gradFill rotWithShape="0">
          <a:gsLst>
            <a:gs pos="0">
              <a:schemeClr val="accent3">
                <a:hueOff val="6428722"/>
                <a:satOff val="-9646"/>
                <a:lumOff val="-1569"/>
                <a:alphaOff val="0"/>
                <a:shade val="51000"/>
                <a:satMod val="130000"/>
              </a:schemeClr>
            </a:gs>
            <a:gs pos="80000">
              <a:schemeClr val="accent3">
                <a:hueOff val="6428722"/>
                <a:satOff val="-9646"/>
                <a:lumOff val="-1569"/>
                <a:alphaOff val="0"/>
                <a:shade val="93000"/>
                <a:satMod val="130000"/>
              </a:schemeClr>
            </a:gs>
            <a:gs pos="100000">
              <a:schemeClr val="accent3">
                <a:hueOff val="6428722"/>
                <a:satOff val="-9646"/>
                <a:lumOff val="-1569"/>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GB" sz="900" b="1" i="0" kern="1200">
              <a:latin typeface="+mn-lt"/>
            </a:rPr>
            <a:t>5</a:t>
          </a:r>
          <a:r>
            <a:rPr lang="en-GB" sz="900" b="0" i="0" kern="1200">
              <a:latin typeface="+mn-lt"/>
            </a:rPr>
            <a:t>. Look at the chart to get a picture of your bank balance as you go through the year.</a:t>
          </a:r>
          <a:endParaRPr lang="en-GB" sz="900" kern="1200"/>
        </a:p>
      </dsp:txBody>
      <dsp:txXfrm>
        <a:off x="2561357" y="1040678"/>
        <a:ext cx="1864229" cy="678836"/>
      </dsp:txXfrm>
    </dsp:sp>
    <dsp:sp modelId="{EA0622FB-6E07-41C1-9CDD-D1CEB8AB9E24}">
      <dsp:nvSpPr>
        <dsp:cNvPr id="0" name=""/>
        <dsp:cNvSpPr/>
      </dsp:nvSpPr>
      <dsp:spPr>
        <a:xfrm rot="1015345">
          <a:off x="3065798" y="417525"/>
          <a:ext cx="2488114" cy="178519"/>
        </a:xfrm>
        <a:prstGeom prst="rect">
          <a:avLst/>
        </a:prstGeom>
        <a:gradFill rotWithShape="0">
          <a:gsLst>
            <a:gs pos="0">
              <a:schemeClr val="accent3">
                <a:hueOff val="9375220"/>
                <a:satOff val="-14067"/>
                <a:lumOff val="-2288"/>
                <a:alphaOff val="0"/>
                <a:shade val="51000"/>
                <a:satMod val="130000"/>
              </a:schemeClr>
            </a:gs>
            <a:gs pos="80000">
              <a:schemeClr val="accent3">
                <a:hueOff val="9375220"/>
                <a:satOff val="-14067"/>
                <a:lumOff val="-2288"/>
                <a:alphaOff val="0"/>
                <a:shade val="93000"/>
                <a:satMod val="130000"/>
              </a:schemeClr>
            </a:gs>
            <a:gs pos="100000">
              <a:schemeClr val="accent3">
                <a:hueOff val="9375220"/>
                <a:satOff val="-14067"/>
                <a:lumOff val="-2288"/>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sp>
    <dsp:sp modelId="{7CB998AF-A881-4E3E-9D4B-0258E8837A5F}">
      <dsp:nvSpPr>
        <dsp:cNvPr id="0" name=""/>
        <dsp:cNvSpPr/>
      </dsp:nvSpPr>
      <dsp:spPr>
        <a:xfrm>
          <a:off x="2582616" y="0"/>
          <a:ext cx="1947072" cy="683586"/>
        </a:xfrm>
        <a:prstGeom prst="roundRect">
          <a:avLst>
            <a:gd name="adj" fmla="val 10000"/>
          </a:avLst>
        </a:prstGeom>
        <a:gradFill rotWithShape="0">
          <a:gsLst>
            <a:gs pos="0">
              <a:schemeClr val="accent3">
                <a:hueOff val="8035903"/>
                <a:satOff val="-12057"/>
                <a:lumOff val="-1961"/>
                <a:alphaOff val="0"/>
                <a:shade val="51000"/>
                <a:satMod val="130000"/>
              </a:schemeClr>
            </a:gs>
            <a:gs pos="80000">
              <a:schemeClr val="accent3">
                <a:hueOff val="8035903"/>
                <a:satOff val="-12057"/>
                <a:lumOff val="-1961"/>
                <a:alphaOff val="0"/>
                <a:shade val="93000"/>
                <a:satMod val="130000"/>
              </a:schemeClr>
            </a:gs>
            <a:gs pos="100000">
              <a:schemeClr val="accent3">
                <a:hueOff val="8035903"/>
                <a:satOff val="-12057"/>
                <a:lumOff val="-1961"/>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GB" sz="900" b="1" i="0" kern="1200">
              <a:latin typeface="+mn-lt"/>
            </a:rPr>
            <a:t>6. </a:t>
          </a:r>
          <a:r>
            <a:rPr lang="en-GB" sz="900" b="0" i="0" kern="1200">
              <a:latin typeface="+mn-lt"/>
            </a:rPr>
            <a:t>You can click on headings to take you to useful websites and hover on the red triangles for budgeting tips.</a:t>
          </a:r>
          <a:endParaRPr lang="en-GB" sz="900" kern="1200"/>
        </a:p>
      </dsp:txBody>
      <dsp:txXfrm>
        <a:off x="2602638" y="20022"/>
        <a:ext cx="1907028" cy="643542"/>
      </dsp:txXfrm>
    </dsp:sp>
    <dsp:sp modelId="{FA9F7A53-5123-44E9-9E22-E03FCD1AACB9}">
      <dsp:nvSpPr>
        <dsp:cNvPr id="0" name=""/>
        <dsp:cNvSpPr/>
      </dsp:nvSpPr>
      <dsp:spPr>
        <a:xfrm rot="5448208">
          <a:off x="5210582" y="1429346"/>
          <a:ext cx="1367860" cy="178519"/>
        </a:xfrm>
        <a:prstGeom prst="rect">
          <a:avLst/>
        </a:prstGeom>
        <a:gradFill rotWithShape="0">
          <a:gsLst>
            <a:gs pos="0">
              <a:schemeClr val="accent3">
                <a:hueOff val="11250264"/>
                <a:satOff val="-16880"/>
                <a:lumOff val="-2745"/>
                <a:alphaOff val="0"/>
                <a:shade val="51000"/>
                <a:satMod val="130000"/>
              </a:schemeClr>
            </a:gs>
            <a:gs pos="80000">
              <a:schemeClr val="accent3">
                <a:hueOff val="11250264"/>
                <a:satOff val="-16880"/>
                <a:lumOff val="-2745"/>
                <a:alphaOff val="0"/>
                <a:shade val="93000"/>
                <a:satMod val="130000"/>
              </a:schemeClr>
            </a:gs>
            <a:gs pos="100000">
              <a:schemeClr val="accent3">
                <a:hueOff val="11250264"/>
                <a:satOff val="-16880"/>
                <a:lumOff val="-2745"/>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sp>
    <dsp:sp modelId="{33169F74-5777-4C28-920A-F32FCDA10D70}">
      <dsp:nvSpPr>
        <dsp:cNvPr id="0" name=""/>
        <dsp:cNvSpPr/>
      </dsp:nvSpPr>
      <dsp:spPr>
        <a:xfrm>
          <a:off x="4954347" y="468861"/>
          <a:ext cx="1983550" cy="1190130"/>
        </a:xfrm>
        <a:prstGeom prst="roundRect">
          <a:avLst>
            <a:gd name="adj" fmla="val 10000"/>
          </a:avLst>
        </a:prstGeom>
        <a:gradFill rotWithShape="0">
          <a:gsLst>
            <a:gs pos="0">
              <a:schemeClr val="accent3">
                <a:hueOff val="9643083"/>
                <a:satOff val="-14469"/>
                <a:lumOff val="-2353"/>
                <a:alphaOff val="0"/>
                <a:shade val="51000"/>
                <a:satMod val="130000"/>
              </a:schemeClr>
            </a:gs>
            <a:gs pos="80000">
              <a:schemeClr val="accent3">
                <a:hueOff val="9643083"/>
                <a:satOff val="-14469"/>
                <a:lumOff val="-2353"/>
                <a:alphaOff val="0"/>
                <a:shade val="93000"/>
                <a:satMod val="130000"/>
              </a:schemeClr>
            </a:gs>
            <a:gs pos="100000">
              <a:schemeClr val="accent3">
                <a:hueOff val="9643083"/>
                <a:satOff val="-14469"/>
                <a:lumOff val="-2353"/>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GB" sz="900" b="1" i="0" kern="1200">
              <a:latin typeface="+mn-lt"/>
            </a:rPr>
            <a:t>7. </a:t>
          </a:r>
          <a:r>
            <a:rPr lang="en-GB" sz="900" b="0" i="0" kern="1200">
              <a:latin typeface="+mn-lt"/>
            </a:rPr>
            <a:t>As you go through the year you can update the figures for the months that have passed. If you haven't kept a record you can estimate what you have spent by working backwards from your actual bank balance for that month.</a:t>
          </a:r>
          <a:endParaRPr lang="en-GB" sz="900" kern="1200"/>
        </a:p>
      </dsp:txBody>
      <dsp:txXfrm>
        <a:off x="4989205" y="503719"/>
        <a:ext cx="1913834" cy="1120414"/>
      </dsp:txXfrm>
    </dsp:sp>
    <dsp:sp modelId="{12DCED45-153C-4CBC-B7F0-0FE583A6BF69}">
      <dsp:nvSpPr>
        <dsp:cNvPr id="0" name=""/>
        <dsp:cNvSpPr/>
      </dsp:nvSpPr>
      <dsp:spPr>
        <a:xfrm>
          <a:off x="4935166" y="1846449"/>
          <a:ext cx="1983550" cy="1190130"/>
        </a:xfrm>
        <a:prstGeom prst="roundRect">
          <a:avLst>
            <a:gd name="adj" fmla="val 10000"/>
          </a:avLst>
        </a:prstGeom>
        <a:gradFill rotWithShape="0">
          <a:gsLst>
            <a:gs pos="0">
              <a:schemeClr val="accent3">
                <a:hueOff val="11250264"/>
                <a:satOff val="-16880"/>
                <a:lumOff val="-2745"/>
                <a:alphaOff val="0"/>
                <a:shade val="51000"/>
                <a:satMod val="130000"/>
              </a:schemeClr>
            </a:gs>
            <a:gs pos="80000">
              <a:schemeClr val="accent3">
                <a:hueOff val="11250264"/>
                <a:satOff val="-16880"/>
                <a:lumOff val="-2745"/>
                <a:alphaOff val="0"/>
                <a:shade val="93000"/>
                <a:satMod val="130000"/>
              </a:schemeClr>
            </a:gs>
            <a:gs pos="100000">
              <a:schemeClr val="accent3">
                <a:hueOff val="11250264"/>
                <a:satOff val="-16880"/>
                <a:lumOff val="-2745"/>
                <a:alphaOff val="0"/>
                <a:shade val="94000"/>
                <a:satMod val="135000"/>
              </a:schemeClr>
            </a:gs>
          </a:gsLst>
          <a:lin ang="16200000" scaled="0"/>
        </a:gradFill>
        <a:ln>
          <a:noFill/>
        </a:ln>
        <a:effectLst>
          <a:outerShdw blurRad="40000" dist="23000" dir="5400000" rotWithShape="0">
            <a:srgbClr val="000000">
              <a:alpha val="35000"/>
            </a:srgbClr>
          </a:outerShdw>
        </a:effectLst>
      </dsp:spPr>
      <dsp:style>
        <a:lnRef idx="0">
          <a:scrgbClr r="0" g="0" b="0"/>
        </a:lnRef>
        <a:fillRef idx="3">
          <a:scrgbClr r="0" g="0" b="0"/>
        </a:fillRef>
        <a:effectRef idx="2">
          <a:scrgbClr r="0" g="0" b="0"/>
        </a:effectRef>
        <a:fontRef idx="minor">
          <a:schemeClr val="lt1"/>
        </a:fontRef>
      </dsp:style>
      <dsp:txBody>
        <a:bodyPr spcFirstLastPara="0" vert="horz" wrap="square" lIns="34290" tIns="34290" rIns="34290" bIns="34290" numCol="1" spcCol="1270" anchor="ctr" anchorCtr="0">
          <a:noAutofit/>
        </a:bodyPr>
        <a:lstStyle/>
        <a:p>
          <a:pPr lvl="0" algn="ctr" defTabSz="400050">
            <a:lnSpc>
              <a:spcPct val="90000"/>
            </a:lnSpc>
            <a:spcBef>
              <a:spcPct val="0"/>
            </a:spcBef>
            <a:spcAft>
              <a:spcPct val="35000"/>
            </a:spcAft>
          </a:pPr>
          <a:r>
            <a:rPr lang="en-GB" sz="900" b="1" i="0" kern="1200">
              <a:latin typeface="+mn-lt"/>
            </a:rPr>
            <a:t>8. </a:t>
          </a:r>
          <a:r>
            <a:rPr lang="en-GB" sz="900" b="0" i="0" kern="1200">
              <a:latin typeface="+mn-lt"/>
            </a:rPr>
            <a:t>To help get you started we have included some sample student budgets - full-time UG in halls, mature student UG in private halls and full-time final year student in rented sector (pre-2012 funding)</a:t>
          </a:r>
          <a:endParaRPr lang="en-GB" sz="900" kern="1200"/>
        </a:p>
      </dsp:txBody>
      <dsp:txXfrm>
        <a:off x="4970024" y="1881307"/>
        <a:ext cx="1913834" cy="1120414"/>
      </dsp:txXfrm>
    </dsp:sp>
  </dsp:spTree>
</dsp:drawing>
</file>

<file path=xl/diagrams/layout1.xml><?xml version="1.0" encoding="utf-8"?>
<dgm:layoutDef xmlns:dgm="http://schemas.openxmlformats.org/drawingml/2006/diagram" xmlns:a="http://schemas.openxmlformats.org/drawingml/2006/main" uniqueId="urn:microsoft.com/office/officeart/2005/8/layout/bProcess4">
  <dgm:title val=""/>
  <dgm:desc val=""/>
  <dgm:catLst>
    <dgm:cat type="process" pri="19000"/>
  </dgm:catLst>
  <dgm:sampData>
    <dgm:dataModel>
      <dgm:ptLst>
        <dgm:pt modelId="0" type="doc"/>
        <dgm:pt modelId="1">
          <dgm:prSet phldr="1"/>
        </dgm:pt>
        <dgm:pt modelId="2">
          <dgm:prSet phldr="1"/>
        </dgm:pt>
        <dgm:pt modelId="3">
          <dgm:prSet phldr="1"/>
        </dgm:pt>
        <dgm:pt modelId="4">
          <dgm:prSet phldr="1"/>
        </dgm:pt>
        <dgm:pt modelId="5">
          <dgm:prSet phldr="1"/>
        </dgm:pt>
        <dgm:pt modelId="6">
          <dgm:prSet phldr="1"/>
        </dgm:pt>
        <dgm:pt modelId="7">
          <dgm:prSet phldr="1"/>
        </dgm:pt>
        <dgm:pt modelId="8">
          <dgm:prSet phldr="1"/>
        </dgm:pt>
        <dgm:pt modelId="9">
          <dgm:prSet phldr="1"/>
        </dgm:pt>
      </dgm:ptLst>
      <dgm:cxnLst>
        <dgm:cxn modelId="10" srcId="0" destId="1" srcOrd="0" destOrd="0"/>
        <dgm:cxn modelId="11" srcId="0" destId="2" srcOrd="1" destOrd="0"/>
        <dgm:cxn modelId="12" srcId="0" destId="3" srcOrd="2" destOrd="0"/>
        <dgm:cxn modelId="13" srcId="0" destId="4" srcOrd="3" destOrd="0"/>
        <dgm:cxn modelId="14" srcId="0" destId="5" srcOrd="4" destOrd="0"/>
        <dgm:cxn modelId="15" srcId="0" destId="6" srcOrd="5" destOrd="0"/>
        <dgm:cxn modelId="16" srcId="0" destId="7" srcOrd="6" destOrd="0"/>
        <dgm:cxn modelId="17" srcId="0" destId="8" srcOrd="7" destOrd="0"/>
        <dgm:cxn modelId="18" srcId="0" destId="9" srcOrd="8"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Name0">
    <dgm:varLst>
      <dgm:dir/>
      <dgm:resizeHandles/>
    </dgm:varLst>
    <dgm:choose name="Name1">
      <dgm:if name="Name2" func="var" arg="dir" op="equ" val="norm">
        <dgm:alg type="snake">
          <dgm:param type="grDir" val="tL"/>
          <dgm:param type="flowDir" val="col"/>
          <dgm:param type="contDir" val="revDir"/>
          <dgm:param type="bkpt" val="bal"/>
        </dgm:alg>
      </dgm:if>
      <dgm:else name="Name3">
        <dgm:alg type="snake">
          <dgm:param type="grDir" val="tR"/>
          <dgm:param type="flowDir" val="col"/>
          <dgm:param type="contDir" val="revDir"/>
          <dgm:param type="bkpt" val="bal"/>
        </dgm:alg>
      </dgm:else>
    </dgm:choose>
    <dgm:shape xmlns:r="http://schemas.openxmlformats.org/officeDocument/2006/relationships" r:blip="">
      <dgm:adjLst/>
    </dgm:shape>
    <dgm:presOf/>
    <dgm:constrLst>
      <dgm:constr type="w" for="ch" forName="compNode" refType="w"/>
      <dgm:constr type="h" for="ch" forName="compNode" refType="w" fact="0.6"/>
      <dgm:constr type="h" for="ch" forName="sibTrans" refType="h" refFor="ch" refForName="compNode" op="equ" fact="0.25"/>
      <dgm:constr type="sp" refType="w" fact="0.33"/>
      <dgm:constr type="primFontSz" for="des" forName="node" op="equ" val="65"/>
    </dgm:constrLst>
    <dgm:ruleLst/>
    <dgm:forEach name="nodesForEach" axis="ch" ptType="node">
      <dgm:layoutNode name="compNode">
        <dgm:alg type="composite"/>
        <dgm:shape xmlns:r="http://schemas.openxmlformats.org/officeDocument/2006/relationships" r:blip="">
          <dgm:adjLst/>
        </dgm:shape>
        <dgm:presOf/>
        <dgm:choose name="Name4">
          <dgm:if name="Name5" axis="self" func="var" arg="dir" op="equ" val="norm">
            <dgm:constrLst>
              <dgm:constr type="l" for="ch" forName="dummyConnPt" refType="w" fact="0.2"/>
              <dgm:constr type="t" for="ch" forName="dummyConnPt" refType="w" fact="0.145"/>
              <dgm:constr type="l" for="ch" forName="node"/>
              <dgm:constr type="t" for="ch" forName="node"/>
              <dgm:constr type="h" for="ch" forName="node" refType="h"/>
              <dgm:constr type="w" for="ch" forName="node" refType="w"/>
            </dgm:constrLst>
          </dgm:if>
          <dgm:else name="Name6">
            <dgm:constrLst>
              <dgm:constr type="l" for="ch" forName="dummyConnPt" refType="w" fact="0.8"/>
              <dgm:constr type="t" for="ch" forName="dummyConnPt" refType="w" fact="0.145"/>
              <dgm:constr type="l" for="ch" forName="node"/>
              <dgm:constr type="t" for="ch" forName="node"/>
              <dgm:constr type="h" for="ch" forName="node" refType="h"/>
              <dgm:constr type="w" for="ch" forName="node" refType="w"/>
            </dgm:constrLst>
          </dgm:else>
        </dgm:choose>
        <dgm:ruleLst/>
        <dgm:layoutNode name="dummyConnPt" styleLbl="node1" moveWith="node">
          <dgm:alg type="sp"/>
          <dgm:shape xmlns:r="http://schemas.openxmlformats.org/officeDocument/2006/relationships" r:blip="">
            <dgm:adjLst/>
          </dgm:shape>
          <dgm:presOf/>
          <dgm:constrLst>
            <dgm:constr type="w" val="1"/>
            <dgm:constr type="h" val="1"/>
          </dgm:constrLst>
          <dgm:ruleLst/>
        </dgm:layout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 type="primFontSz" val="65"/>
          </dgm:constrLst>
          <dgm:ruleLst>
            <dgm:rule type="primFontSz" val="5" fact="NaN" max="NaN"/>
          </dgm:ruleLst>
        </dgm:layoutNode>
      </dgm:layoutNode>
      <dgm:forEach name="sibTransForEach" axis="followSib" cnt="1">
        <dgm:layoutNode name="sibTrans" styleLbl="bgSibTrans2D1">
          <dgm:choose name="Name7">
            <dgm:if name="Name8" axis="self" func="var" arg="dir" op="equ" val="norm">
              <dgm:alg type="conn">
                <dgm:param type="srcNode" val="dummyConnPt"/>
                <dgm:param type="dstNode" val="dummyConnPt"/>
                <dgm:param type="begPts" val="bCtr, midR, tCtr"/>
                <dgm:param type="endPts" val="tCtr, midL, bCtr"/>
                <dgm:param type="begSty" val="noArr"/>
                <dgm:param type="endSty" val="noArr"/>
              </dgm:alg>
            </dgm:if>
            <dgm:else name="Name9">
              <dgm:alg type="conn">
                <dgm:param type="srcNode" val="dummyConnPt"/>
                <dgm:param type="dstNode" val="dummyConnPt"/>
                <dgm:param type="begPts" val="bCtr, midL, tCtr"/>
                <dgm:param type="endPts" val="tCtr, midR, bCtr"/>
                <dgm:param type="begSty" val="noArr"/>
                <dgm:param type="endSty" val="noArr"/>
              </dgm:alg>
            </dgm:else>
          </dgm:choose>
          <dgm:shape xmlns:r="http://schemas.openxmlformats.org/officeDocument/2006/relationships" type="conn" r:blip="" zOrderOff="-2">
            <dgm:adjLst/>
          </dgm:shape>
          <dgm:presOf axis="self"/>
          <dgm:constrLst>
            <dgm:constr type="begPad"/>
            <dgm:constr type="endPad"/>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2.gif"/><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11</xdr:col>
      <xdr:colOff>428624</xdr:colOff>
      <xdr:row>3</xdr:row>
      <xdr:rowOff>95510</xdr:rowOff>
    </xdr:from>
    <xdr:ext cx="913084" cy="612244"/>
    <xdr:pic>
      <xdr:nvPicPr>
        <xdr:cNvPr id="2" name="Picture 4" descr="logo"/>
        <xdr:cNvPicPr>
          <a:picLocks noChangeAspect="1"/>
        </xdr:cNvPicPr>
      </xdr:nvPicPr>
      <xdr:blipFill>
        <a:blip xmlns:r="http://schemas.openxmlformats.org/officeDocument/2006/relationships" r:embed="rId1"/>
        <a:srcRect/>
        <a:stretch>
          <a:fillRect/>
        </a:stretch>
      </xdr:blipFill>
      <xdr:spPr bwMode="auto">
        <a:xfrm>
          <a:off x="7134224" y="257435"/>
          <a:ext cx="913084" cy="612244"/>
        </a:xfrm>
        <a:prstGeom prst="rect">
          <a:avLst/>
        </a:prstGeom>
        <a:noFill/>
        <a:ln w="9525">
          <a:noFill/>
          <a:miter lim="800000"/>
          <a:headEnd/>
          <a:tailEnd/>
        </a:ln>
      </xdr:spPr>
    </xdr:pic>
    <xdr:clientData/>
  </xdr:oneCellAnchor>
  <xdr:twoCellAnchor>
    <xdr:from>
      <xdr:col>1</xdr:col>
      <xdr:colOff>181016</xdr:colOff>
      <xdr:row>3</xdr:row>
      <xdr:rowOff>9488</xdr:rowOff>
    </xdr:from>
    <xdr:to>
      <xdr:col>13</xdr:col>
      <xdr:colOff>355906</xdr:colOff>
      <xdr:row>28</xdr:row>
      <xdr:rowOff>47439</xdr:rowOff>
    </xdr:to>
    <xdr:sp macro="" textlink="">
      <xdr:nvSpPr>
        <xdr:cNvPr id="3" name="Text Box 3"/>
        <xdr:cNvSpPr txBox="1"/>
      </xdr:nvSpPr>
      <xdr:spPr>
        <a:xfrm>
          <a:off x="790616" y="171413"/>
          <a:ext cx="7490090" cy="4086076"/>
        </a:xfrm>
        <a:prstGeom prst="rect">
          <a:avLst/>
        </a:prstGeom>
        <a:solidFill>
          <a:srgbClr val="FFFFFF"/>
        </a:solidFill>
        <a:ln w="0" cmpd="sng">
          <a:noFill/>
        </a:ln>
      </xdr:spPr>
      <xdr:txBody>
        <a:bodyPr vertOverflow="clip" wrap="square" lIns="36576" tIns="27432" rIns="0" bIns="0" upright="1"/>
        <a:lstStyle/>
        <a:p>
          <a:r>
            <a:rPr lang="en-GB" sz="1400" b="1" i="0">
              <a:solidFill>
                <a:schemeClr val="tx2"/>
              </a:solidFill>
              <a:latin typeface="KingsBureauGrot ThreeSeven" panose="02000506050000020004" pitchFamily="2" charset="0"/>
            </a:rPr>
            <a:t>We hope you enjoy using this spreadsheet; here are some tips that may help:</a:t>
          </a:r>
          <a:endParaRPr lang="en-GB" sz="1200" b="1" i="0">
            <a:solidFill>
              <a:schemeClr val="tx2"/>
            </a:solidFill>
            <a:latin typeface="KingsBureauGrot ThreeSeven" panose="02000506050000020004" pitchFamily="2" charset="0"/>
          </a:endParaRPr>
        </a:p>
        <a:p>
          <a:endParaRPr lang="en-GB" sz="12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800" b="0" i="0">
            <a:solidFill>
              <a:srgbClr val="000000"/>
            </a:solidFill>
            <a:latin typeface="+mn-lt"/>
          </a:endParaRPr>
        </a:p>
        <a:p>
          <a:endParaRPr lang="en-GB" sz="1100" b="1" i="0">
            <a:solidFill>
              <a:srgbClr val="000000"/>
            </a:solidFill>
            <a:latin typeface="+mn-lt"/>
          </a:endParaRPr>
        </a:p>
        <a:p>
          <a:pPr algn="ctr"/>
          <a:endParaRPr lang="en-GB" sz="800" b="0" i="0">
            <a:solidFill>
              <a:srgbClr val="0000FF"/>
            </a:solidFill>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700" b="0" i="0">
            <a:solidFill>
              <a:srgbClr val="0000FF"/>
            </a:solidFill>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700" b="0" i="0">
            <a:solidFill>
              <a:srgbClr val="0000FF"/>
            </a:solidFill>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700" b="0" i="0">
            <a:solidFill>
              <a:srgbClr val="0000FF"/>
            </a:solidFill>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GB" sz="700" b="0" i="0">
            <a:solidFill>
              <a:srgbClr val="0000FF"/>
            </a:solidFill>
            <a:latin typeface="+mn-lt"/>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b="1" i="0">
              <a:solidFill>
                <a:srgbClr val="FF0000"/>
              </a:solidFill>
              <a:latin typeface="+mn-lt"/>
            </a:rPr>
            <a:t> </a:t>
          </a:r>
          <a:r>
            <a:rPr lang="en-GB" sz="1100" b="1" i="0">
              <a:solidFill>
                <a:srgbClr val="FF0000"/>
              </a:solidFill>
              <a:effectLst/>
              <a:latin typeface="+mn-lt"/>
              <a:ea typeface="+mn-ea"/>
              <a:cs typeface="+mn-cs"/>
            </a:rPr>
            <a:t>TO START - CLICK ON THE FORECASTER TAB BELOW</a:t>
          </a:r>
          <a:endParaRPr lang="en-GB" sz="1200" b="1">
            <a:solidFill>
              <a:srgbClr val="FF0000"/>
            </a:solidFill>
            <a:effectLst/>
          </a:endParaRPr>
        </a:p>
        <a:p>
          <a:pPr algn="ctr"/>
          <a:endParaRPr lang="en-GB" sz="1200" b="0" i="0">
            <a:solidFill>
              <a:srgbClr val="DD0806"/>
            </a:solidFill>
            <a:latin typeface="+mn-lt"/>
          </a:endParaRPr>
        </a:p>
        <a:p>
          <a:endParaRPr lang="en-GB" sz="1200" b="0" i="0">
            <a:solidFill>
              <a:srgbClr val="DD0806"/>
            </a:solidFill>
            <a:latin typeface="Times New Roman"/>
          </a:endParaRPr>
        </a:p>
        <a:p>
          <a:endParaRPr lang="en-GB" sz="1400" b="1" i="0">
            <a:solidFill>
              <a:srgbClr val="DD0806"/>
            </a:solidFill>
            <a:latin typeface="+mn-lt"/>
          </a:endParaRPr>
        </a:p>
      </xdr:txBody>
    </xdr:sp>
    <xdr:clientData/>
  </xdr:twoCellAnchor>
  <xdr:twoCellAnchor>
    <xdr:from>
      <xdr:col>1</xdr:col>
      <xdr:colOff>482114</xdr:colOff>
      <xdr:row>6</xdr:row>
      <xdr:rowOff>149835</xdr:rowOff>
    </xdr:from>
    <xdr:to>
      <xdr:col>13</xdr:col>
      <xdr:colOff>131885</xdr:colOff>
      <xdr:row>25</xdr:row>
      <xdr:rowOff>468923</xdr:rowOff>
    </xdr:to>
    <xdr:graphicFrame macro="">
      <xdr:nvGraphicFramePr>
        <xdr:cNvPr id="4" name="Diagram 3"/>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oneCellAnchor>
    <xdr:from>
      <xdr:col>18</xdr:col>
      <xdr:colOff>0</xdr:colOff>
      <xdr:row>25</xdr:row>
      <xdr:rowOff>0</xdr:rowOff>
    </xdr:from>
    <xdr:ext cx="304800" cy="304800"/>
    <xdr:sp macro="" textlink="">
      <xdr:nvSpPr>
        <xdr:cNvPr id="5" name="AutoShape 4" descr="Image result for picture of pounds"/>
        <xdr:cNvSpPr>
          <a:spLocks noChangeAspect="1" noChangeArrowheads="1"/>
        </xdr:cNvSpPr>
      </xdr:nvSpPr>
      <xdr:spPr bwMode="auto">
        <a:xfrm>
          <a:off x="10972800" y="372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25</xdr:row>
      <xdr:rowOff>0</xdr:rowOff>
    </xdr:from>
    <xdr:ext cx="304800" cy="304800"/>
    <xdr:sp macro="" textlink="">
      <xdr:nvSpPr>
        <xdr:cNvPr id="6" name="AutoShape 5" descr="Image result for picture of pounds"/>
        <xdr:cNvSpPr>
          <a:spLocks noChangeAspect="1" noChangeArrowheads="1"/>
        </xdr:cNvSpPr>
      </xdr:nvSpPr>
      <xdr:spPr bwMode="auto">
        <a:xfrm>
          <a:off x="10972800" y="372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25</xdr:row>
      <xdr:rowOff>0</xdr:rowOff>
    </xdr:from>
    <xdr:ext cx="304800" cy="304800"/>
    <xdr:sp macro="" textlink="">
      <xdr:nvSpPr>
        <xdr:cNvPr id="7" name="AutoShape 6" descr="Image result for picture of pounds"/>
        <xdr:cNvSpPr>
          <a:spLocks noChangeAspect="1" noChangeArrowheads="1"/>
        </xdr:cNvSpPr>
      </xdr:nvSpPr>
      <xdr:spPr bwMode="auto">
        <a:xfrm>
          <a:off x="10972800" y="3724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10</xdr:col>
      <xdr:colOff>551802</xdr:colOff>
      <xdr:row>3</xdr:row>
      <xdr:rowOff>47588</xdr:rowOff>
    </xdr:from>
    <xdr:to>
      <xdr:col>13</xdr:col>
      <xdr:colOff>247814</xdr:colOff>
      <xdr:row>9</xdr:row>
      <xdr:rowOff>123825</xdr:rowOff>
    </xdr:to>
    <xdr:pic>
      <xdr:nvPicPr>
        <xdr:cNvPr id="9" name="Picture 8" descr="Image result for nottingham trent university"/>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752577" y="590513"/>
          <a:ext cx="1801037" cy="1047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98781" cy="6072187"/>
    <xdr:graphicFrame macro="">
      <xdr:nvGraphicFramePr>
        <xdr:cNvPr id="2" name="Forecaster Graph">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0.86272</cdr:x>
      <cdr:y>0.01615</cdr:y>
    </cdr:from>
    <cdr:to>
      <cdr:x>0.99261</cdr:x>
      <cdr:y>0.16499</cdr:y>
    </cdr:to>
    <cdr:pic>
      <cdr:nvPicPr>
        <cdr:cNvPr id="5" name="chart">
          <a:extLst xmlns:a="http://schemas.openxmlformats.org/drawingml/2006/main">
            <a:ext uri="{FF2B5EF4-FFF2-40B4-BE49-F238E27FC236}">
              <a16:creationId xmlns:a16="http://schemas.microsoft.com/office/drawing/2014/main" id="{31A43E51-0670-4475-BF59-46FEAABB207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8022603" y="98195"/>
          <a:ext cx="1207809" cy="904690"/>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tvlicensing.co.uk/check-if-you-need-one/for-your-home/students-aud1/" TargetMode="External"/><Relationship Id="rId13" Type="http://schemas.openxmlformats.org/officeDocument/2006/relationships/hyperlink" Target="http://www.myvouchercodes.co.uk/" TargetMode="External"/><Relationship Id="rId18" Type="http://schemas.openxmlformats.org/officeDocument/2006/relationships/hyperlink" Target="http://www.kcl.ac.uk/campuslife/sport/facilities/fitnesscentreinfo.aspx" TargetMode="External"/><Relationship Id="rId3" Type="http://schemas.openxmlformats.org/officeDocument/2006/relationships/hyperlink" Target="http://www.london.gov.uk/rents/" TargetMode="External"/><Relationship Id="rId21" Type="http://schemas.openxmlformats.org/officeDocument/2006/relationships/printerSettings" Target="../printerSettings/printerSettings2.bin"/><Relationship Id="rId7" Type="http://schemas.openxmlformats.org/officeDocument/2006/relationships/hyperlink" Target="http://www.kcl.ac.uk/campuslife/services/careers/Jobs/Jobs.aspx" TargetMode="External"/><Relationship Id="rId12" Type="http://schemas.openxmlformats.org/officeDocument/2006/relationships/hyperlink" Target="http://www.choose.net/media/mobile-phones/" TargetMode="External"/><Relationship Id="rId17" Type="http://schemas.openxmlformats.org/officeDocument/2006/relationships/hyperlink" Target="http://www.kcl.ac.uk/study/ug/funding/stufund/2013-14/loans-grants/supp-grants.aspx" TargetMode="External"/><Relationship Id="rId2" Type="http://schemas.openxmlformats.org/officeDocument/2006/relationships/hyperlink" Target="http://www.choose.net/media/broadband/" TargetMode="External"/><Relationship Id="rId16" Type="http://schemas.openxmlformats.org/officeDocument/2006/relationships/hyperlink" Target="http://www.kcl.ac.uk/study/ug/funding/stufund/2013-14/loans-grants/grant.aspx" TargetMode="External"/><Relationship Id="rId20" Type="http://schemas.openxmlformats.org/officeDocument/2006/relationships/hyperlink" Target="http://www.studentbeans.com/channel/holidays.html" TargetMode="External"/><Relationship Id="rId1" Type="http://schemas.openxmlformats.org/officeDocument/2006/relationships/hyperlink" Target="http://www.tfl.gov.uk/tickets/14312.aspx" TargetMode="External"/><Relationship Id="rId6" Type="http://schemas.openxmlformats.org/officeDocument/2006/relationships/hyperlink" Target="http://www.kcl.ac.uk/study/ug/funding/stufund/2013-14/loans-grants/nhs.aspx" TargetMode="External"/><Relationship Id="rId11" Type="http://schemas.openxmlformats.org/officeDocument/2006/relationships/hyperlink" Target="http://www.sellstudentstuff.com/" TargetMode="External"/><Relationship Id="rId5" Type="http://schemas.openxmlformats.org/officeDocument/2006/relationships/hyperlink" Target="http://www.kcl.ac.uk/study/ug/funding/stufund/financial-help/alf.aspx" TargetMode="External"/><Relationship Id="rId15" Type="http://schemas.openxmlformats.org/officeDocument/2006/relationships/hyperlink" Target="http://www.kcl.ac.uk/study/ug/funding/stufund/2013-14/loans-grants/studentloan.aspx" TargetMode="External"/><Relationship Id="rId23" Type="http://schemas.openxmlformats.org/officeDocument/2006/relationships/comments" Target="../comments1.xml"/><Relationship Id="rId10" Type="http://schemas.openxmlformats.org/officeDocument/2006/relationships/hyperlink" Target="http://www.uswitch.com/" TargetMode="External"/><Relationship Id="rId19" Type="http://schemas.openxmlformats.org/officeDocument/2006/relationships/hyperlink" Target="http://www.moneysavingexpert.com/credit-cards/" TargetMode="External"/><Relationship Id="rId4" Type="http://schemas.openxmlformats.org/officeDocument/2006/relationships/hyperlink" Target="http://www.direct.gov.uk/EducationAndLearning/UniversityAndHigherEducation/StudentFinance/ApplyingForFinanceNewStudents/ApplyingFinanceNewStudentsArticles/fs/en?CONTENT_ID=10034857&amp;chk=TugXUK" TargetMode="External"/><Relationship Id="rId9" Type="http://schemas.openxmlformats.org/officeDocument/2006/relationships/hyperlink" Target="http://www.studentbeans.com/student-money/eat-cheaply-by-timing-your-food-shop1447.html" TargetMode="External"/><Relationship Id="rId14" Type="http://schemas.openxmlformats.org/officeDocument/2006/relationships/hyperlink" Target="http://www.timeout.com/london/"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zoomScaleNormal="130" zoomScaleSheetLayoutView="100" workbookViewId="0">
      <selection activeCell="R12" sqref="R12"/>
    </sheetView>
  </sheetViews>
  <sheetFormatPr defaultColWidth="9.140625" defaultRowHeight="12.75"/>
  <cols>
    <col min="1" max="1" width="10.7109375" customWidth="1"/>
    <col min="13" max="13" width="13.28515625" customWidth="1"/>
    <col min="14" max="14" width="10.5703125" customWidth="1"/>
  </cols>
  <sheetData>
    <row r="1" spans="1:15" ht="17.25" customHeight="1">
      <c r="A1" s="98"/>
      <c r="B1" s="54"/>
      <c r="C1" s="116" t="s">
        <v>59</v>
      </c>
      <c r="D1" s="116"/>
      <c r="E1" s="116"/>
      <c r="F1" s="116"/>
      <c r="G1" s="116"/>
      <c r="H1" s="116"/>
      <c r="I1" s="116"/>
      <c r="J1" s="116"/>
      <c r="K1" s="116"/>
      <c r="L1" s="116"/>
      <c r="M1" s="116"/>
      <c r="N1" s="54"/>
      <c r="O1" s="56"/>
    </row>
    <row r="2" spans="1:15" ht="15.75" customHeight="1">
      <c r="A2" s="99"/>
      <c r="B2" s="54"/>
      <c r="C2" s="116"/>
      <c r="D2" s="116"/>
      <c r="E2" s="116"/>
      <c r="F2" s="116"/>
      <c r="G2" s="116"/>
      <c r="H2" s="116"/>
      <c r="I2" s="116"/>
      <c r="J2" s="116"/>
      <c r="K2" s="116"/>
      <c r="L2" s="116"/>
      <c r="M2" s="116"/>
      <c r="N2" s="54"/>
      <c r="O2" s="56"/>
    </row>
    <row r="3" spans="1:15" ht="9.75" customHeight="1">
      <c r="A3" s="99"/>
      <c r="B3" s="54"/>
      <c r="C3" s="54"/>
      <c r="D3" s="54"/>
      <c r="E3" s="54"/>
      <c r="F3" s="54"/>
      <c r="G3" s="54"/>
      <c r="H3" s="54"/>
      <c r="I3" s="54"/>
      <c r="J3" s="54"/>
      <c r="K3" s="54"/>
      <c r="L3" s="54"/>
      <c r="M3" s="54"/>
      <c r="N3" s="54"/>
      <c r="O3" s="56"/>
    </row>
    <row r="4" spans="1:15">
      <c r="A4" s="55"/>
      <c r="B4" s="54"/>
      <c r="C4" s="54"/>
      <c r="D4" s="54"/>
      <c r="E4" s="54"/>
      <c r="F4" s="54"/>
      <c r="G4" s="54"/>
      <c r="H4" s="54"/>
      <c r="I4" s="54"/>
      <c r="J4" s="54"/>
      <c r="K4" s="54"/>
      <c r="L4" s="54"/>
      <c r="M4" s="54"/>
      <c r="N4" s="54"/>
      <c r="O4" s="56"/>
    </row>
    <row r="5" spans="1:15">
      <c r="A5" s="55"/>
      <c r="B5" s="54"/>
      <c r="C5" s="54"/>
      <c r="D5" s="54"/>
      <c r="E5" s="54"/>
      <c r="F5" s="54"/>
      <c r="G5" s="54"/>
      <c r="H5" s="54"/>
      <c r="I5" s="54"/>
      <c r="J5" s="54"/>
      <c r="K5" s="54"/>
      <c r="L5" s="54"/>
      <c r="M5" s="54"/>
      <c r="N5" s="54"/>
      <c r="O5" s="56"/>
    </row>
    <row r="6" spans="1:15">
      <c r="A6" s="55"/>
      <c r="B6" s="54"/>
      <c r="C6" s="54"/>
      <c r="D6" s="54"/>
      <c r="E6" s="54"/>
      <c r="F6" s="54"/>
      <c r="G6" s="54"/>
      <c r="H6" s="54"/>
      <c r="I6" s="54"/>
      <c r="J6" s="54"/>
      <c r="K6" s="54"/>
      <c r="L6" s="54"/>
      <c r="M6" s="54"/>
      <c r="N6" s="54"/>
      <c r="O6" s="56"/>
    </row>
    <row r="7" spans="1:15">
      <c r="A7" s="55"/>
      <c r="B7" s="54"/>
      <c r="C7" s="54"/>
      <c r="D7" s="54"/>
      <c r="E7" s="54"/>
      <c r="F7" s="54"/>
      <c r="G7" s="54"/>
      <c r="H7" s="54"/>
      <c r="I7" s="54"/>
      <c r="J7" s="54"/>
      <c r="K7" s="54"/>
      <c r="L7" s="54"/>
      <c r="M7" s="54"/>
      <c r="N7" s="54"/>
      <c r="O7" s="56"/>
    </row>
    <row r="8" spans="1:15">
      <c r="A8" s="55"/>
      <c r="B8" s="54"/>
      <c r="C8" s="54"/>
      <c r="D8" s="54"/>
      <c r="E8" s="54"/>
      <c r="F8" s="54"/>
      <c r="G8" s="54"/>
      <c r="H8" s="54"/>
      <c r="I8" s="54"/>
      <c r="J8" s="54"/>
      <c r="K8" s="54"/>
      <c r="L8" s="54"/>
      <c r="M8" s="54"/>
      <c r="N8" s="54"/>
      <c r="O8" s="56"/>
    </row>
    <row r="9" spans="1:15">
      <c r="A9" s="55"/>
      <c r="B9" s="54"/>
      <c r="C9" s="54"/>
      <c r="D9" s="54"/>
      <c r="E9" s="54"/>
      <c r="F9" s="54"/>
      <c r="G9" s="54"/>
      <c r="H9" s="54"/>
      <c r="I9" s="54"/>
      <c r="J9" s="54"/>
      <c r="K9" s="54"/>
      <c r="L9" s="54"/>
      <c r="M9" s="54"/>
      <c r="N9" s="54"/>
      <c r="O9" s="56"/>
    </row>
    <row r="10" spans="1:15">
      <c r="A10" s="55"/>
      <c r="B10" s="54"/>
      <c r="C10" s="54"/>
      <c r="D10" s="54"/>
      <c r="E10" s="54"/>
      <c r="F10" s="54"/>
      <c r="G10" s="54"/>
      <c r="H10" s="54"/>
      <c r="I10" s="54"/>
      <c r="J10" s="54"/>
      <c r="K10" s="54"/>
      <c r="L10" s="54"/>
      <c r="M10" s="54"/>
      <c r="N10" s="54"/>
      <c r="O10" s="56"/>
    </row>
    <row r="11" spans="1:15">
      <c r="A11" s="55"/>
      <c r="B11" s="54"/>
      <c r="C11" s="54"/>
      <c r="D11" s="54"/>
      <c r="E11" s="54"/>
      <c r="F11" s="54"/>
      <c r="G11" s="54"/>
      <c r="H11" s="54"/>
      <c r="I11" s="54"/>
      <c r="J11" s="54"/>
      <c r="K11" s="54"/>
      <c r="L11" s="54"/>
      <c r="M11" s="54"/>
      <c r="N11" s="54"/>
      <c r="O11" s="56"/>
    </row>
    <row r="12" spans="1:15">
      <c r="A12" s="55"/>
      <c r="B12" s="54"/>
      <c r="C12" s="54"/>
      <c r="D12" s="54"/>
      <c r="E12" s="54"/>
      <c r="F12" s="54"/>
      <c r="G12" s="54"/>
      <c r="H12" s="54"/>
      <c r="I12" s="54"/>
      <c r="J12" s="54"/>
      <c r="K12" s="54"/>
      <c r="L12" s="54"/>
      <c r="M12" s="54"/>
      <c r="N12" s="54"/>
      <c r="O12" s="56"/>
    </row>
    <row r="13" spans="1:15">
      <c r="A13" s="55"/>
      <c r="B13" s="54"/>
      <c r="C13" s="54"/>
      <c r="D13" s="54"/>
      <c r="E13" s="54"/>
      <c r="F13" s="54"/>
      <c r="G13" s="54"/>
      <c r="H13" s="54"/>
      <c r="I13" s="54"/>
      <c r="J13" s="54"/>
      <c r="K13" s="54"/>
      <c r="L13" s="54"/>
      <c r="M13" s="54"/>
      <c r="N13" s="54"/>
      <c r="O13" s="56"/>
    </row>
    <row r="14" spans="1:15">
      <c r="A14" s="55"/>
      <c r="B14" s="54"/>
      <c r="C14" s="54"/>
      <c r="D14" s="54"/>
      <c r="E14" s="54"/>
      <c r="F14" s="54"/>
      <c r="G14" s="54"/>
      <c r="H14" s="54"/>
      <c r="I14" s="54"/>
      <c r="J14" s="54"/>
      <c r="K14" s="54"/>
      <c r="L14" s="54"/>
      <c r="M14" s="54"/>
      <c r="N14" s="54"/>
      <c r="O14" s="56"/>
    </row>
    <row r="15" spans="1:15">
      <c r="A15" s="55"/>
      <c r="B15" s="54"/>
      <c r="C15" s="54"/>
      <c r="D15" s="54"/>
      <c r="E15" s="54"/>
      <c r="F15" s="54"/>
      <c r="G15" s="54"/>
      <c r="H15" s="54"/>
      <c r="I15" s="54"/>
      <c r="J15" s="54"/>
      <c r="K15" s="54"/>
      <c r="L15" s="54"/>
      <c r="M15" s="54"/>
      <c r="N15" s="54"/>
      <c r="O15" s="56"/>
    </row>
    <row r="16" spans="1:15">
      <c r="A16" s="55"/>
      <c r="B16" s="54"/>
      <c r="C16" s="54"/>
      <c r="D16" s="54"/>
      <c r="E16" s="54"/>
      <c r="F16" s="54"/>
      <c r="G16" s="54"/>
      <c r="H16" s="54"/>
      <c r="I16" s="54"/>
      <c r="J16" s="54"/>
      <c r="K16" s="54"/>
      <c r="L16" s="54"/>
      <c r="M16" s="54"/>
      <c r="N16" s="54"/>
      <c r="O16" s="56"/>
    </row>
    <row r="17" spans="1:15">
      <c r="A17" s="55"/>
      <c r="B17" s="54"/>
      <c r="C17" s="54"/>
      <c r="D17" s="54"/>
      <c r="E17" s="54"/>
      <c r="F17" s="54"/>
      <c r="G17" s="54"/>
      <c r="H17" s="54"/>
      <c r="I17" s="54"/>
      <c r="J17" s="54"/>
      <c r="K17" s="54"/>
      <c r="L17" s="54"/>
      <c r="M17" s="54"/>
      <c r="N17" s="54"/>
      <c r="O17" s="56"/>
    </row>
    <row r="18" spans="1:15">
      <c r="A18" s="55"/>
      <c r="B18" s="54"/>
      <c r="C18" s="54"/>
      <c r="D18" s="54"/>
      <c r="E18" s="54"/>
      <c r="F18" s="54"/>
      <c r="G18" s="54"/>
      <c r="H18" s="54"/>
      <c r="I18" s="54"/>
      <c r="J18" s="54"/>
      <c r="K18" s="54"/>
      <c r="L18" s="54"/>
      <c r="M18" s="54"/>
      <c r="N18" s="54"/>
      <c r="O18" s="56"/>
    </row>
    <row r="19" spans="1:15">
      <c r="A19" s="55"/>
      <c r="B19" s="54"/>
      <c r="C19" s="54"/>
      <c r="D19" s="54"/>
      <c r="E19" s="54"/>
      <c r="F19" s="54"/>
      <c r="G19" s="54"/>
      <c r="H19" s="54"/>
      <c r="I19" s="54"/>
      <c r="J19" s="54"/>
      <c r="K19" s="54"/>
      <c r="L19" s="54"/>
      <c r="M19" s="54"/>
      <c r="N19" s="54"/>
      <c r="O19" s="56"/>
    </row>
    <row r="20" spans="1:15">
      <c r="A20" s="55"/>
      <c r="B20" s="54"/>
      <c r="C20" s="54"/>
      <c r="D20" s="54"/>
      <c r="E20" s="54"/>
      <c r="F20" s="54"/>
      <c r="G20" s="54"/>
      <c r="H20" s="54"/>
      <c r="I20" s="54"/>
      <c r="J20" s="54"/>
      <c r="K20" s="54"/>
      <c r="L20" s="54"/>
      <c r="M20" s="54"/>
      <c r="N20" s="54"/>
      <c r="O20" s="56"/>
    </row>
    <row r="21" spans="1:15">
      <c r="A21" s="55"/>
      <c r="B21" s="54"/>
      <c r="C21" s="54"/>
      <c r="D21" s="54"/>
      <c r="E21" s="54"/>
      <c r="F21" s="54"/>
      <c r="G21" s="54"/>
      <c r="H21" s="54"/>
      <c r="I21" s="54"/>
      <c r="J21" s="54"/>
      <c r="K21" s="54"/>
      <c r="L21" s="54"/>
      <c r="M21" s="54"/>
      <c r="N21" s="54"/>
      <c r="O21" s="56"/>
    </row>
    <row r="22" spans="1:15">
      <c r="A22" s="55"/>
      <c r="B22" s="54"/>
      <c r="C22" s="54"/>
      <c r="D22" s="54"/>
      <c r="E22" s="54"/>
      <c r="F22" s="54"/>
      <c r="G22" s="54"/>
      <c r="H22" s="54"/>
      <c r="I22" s="54"/>
      <c r="J22" s="54"/>
      <c r="K22" s="54"/>
      <c r="L22" s="54"/>
      <c r="M22" s="54"/>
      <c r="N22" s="54"/>
      <c r="O22" s="56"/>
    </row>
    <row r="23" spans="1:15">
      <c r="A23" s="55"/>
      <c r="B23" s="54"/>
      <c r="C23" s="54"/>
      <c r="D23" s="54"/>
      <c r="E23" s="54"/>
      <c r="F23" s="54"/>
      <c r="G23" s="54"/>
      <c r="H23" s="54"/>
      <c r="I23" s="54"/>
      <c r="J23" s="54"/>
      <c r="K23" s="54"/>
      <c r="L23" s="54"/>
      <c r="M23" s="54"/>
      <c r="N23" s="54"/>
      <c r="O23" s="56"/>
    </row>
    <row r="24" spans="1:15">
      <c r="A24" s="55"/>
      <c r="B24" s="54"/>
      <c r="C24" s="54"/>
      <c r="D24" s="54"/>
      <c r="E24" s="54"/>
      <c r="F24" s="54"/>
      <c r="G24" s="54"/>
      <c r="H24" s="54"/>
      <c r="I24" s="54"/>
      <c r="J24" s="54"/>
      <c r="K24" s="54"/>
      <c r="L24" s="54"/>
      <c r="M24" s="54"/>
      <c r="N24" s="54"/>
      <c r="O24" s="56"/>
    </row>
    <row r="25" spans="1:15">
      <c r="A25" s="55"/>
      <c r="B25" s="54"/>
      <c r="C25" s="54"/>
      <c r="D25" s="54"/>
      <c r="E25" s="54"/>
      <c r="F25" s="54"/>
      <c r="G25" s="54"/>
      <c r="H25" s="54"/>
      <c r="I25" s="54"/>
      <c r="J25" s="54"/>
      <c r="K25" s="54"/>
      <c r="L25" s="54"/>
      <c r="M25" s="54"/>
      <c r="N25" s="54"/>
      <c r="O25" s="56"/>
    </row>
    <row r="26" spans="1:15" ht="42.75" customHeight="1">
      <c r="A26" s="55"/>
      <c r="B26" s="54"/>
      <c r="C26" s="54"/>
      <c r="D26" s="54"/>
      <c r="E26" s="54"/>
      <c r="F26" s="54"/>
      <c r="G26" s="54"/>
      <c r="H26" s="54"/>
      <c r="I26" s="54"/>
      <c r="J26" s="54"/>
      <c r="K26" s="54"/>
      <c r="L26" s="54"/>
      <c r="M26" s="54"/>
      <c r="N26" s="54"/>
      <c r="O26" s="56"/>
    </row>
    <row r="27" spans="1:15" ht="12" customHeight="1">
      <c r="A27" s="55"/>
      <c r="B27" s="54"/>
      <c r="C27" s="54"/>
      <c r="D27" s="54"/>
      <c r="E27" s="54"/>
      <c r="F27" s="54"/>
      <c r="G27" s="54"/>
      <c r="H27" s="54"/>
      <c r="I27" s="54"/>
      <c r="J27" s="54"/>
      <c r="K27" s="54"/>
      <c r="L27" s="54"/>
      <c r="M27" s="54"/>
      <c r="N27" s="54"/>
      <c r="O27" s="56"/>
    </row>
    <row r="28" spans="1:15" ht="18.75" customHeight="1">
      <c r="A28" s="55"/>
      <c r="B28" s="54"/>
      <c r="C28" s="54"/>
      <c r="D28" s="54"/>
      <c r="E28" s="54"/>
      <c r="F28" s="54"/>
      <c r="G28" s="54"/>
      <c r="H28" s="54"/>
      <c r="I28" s="54"/>
      <c r="J28" s="54"/>
      <c r="K28" s="54"/>
      <c r="L28" s="54"/>
      <c r="M28" s="54"/>
      <c r="N28" s="54"/>
      <c r="O28" s="56"/>
    </row>
    <row r="29" spans="1:15">
      <c r="A29" s="55"/>
      <c r="B29" s="54"/>
      <c r="C29" s="54"/>
      <c r="D29" s="54"/>
      <c r="E29" s="54"/>
      <c r="F29" s="54"/>
      <c r="G29" s="54"/>
      <c r="H29" s="54"/>
      <c r="I29" s="54"/>
      <c r="J29" s="54"/>
      <c r="K29" s="54"/>
      <c r="L29" s="54"/>
      <c r="M29" s="54"/>
      <c r="N29" s="54"/>
      <c r="O29" s="56"/>
    </row>
    <row r="30" spans="1:15" ht="12.75" customHeight="1">
      <c r="A30" s="55"/>
      <c r="B30" s="114"/>
      <c r="C30" s="114"/>
      <c r="D30" s="114"/>
      <c r="E30" s="114"/>
      <c r="F30" s="114"/>
      <c r="G30" s="114"/>
      <c r="H30" s="114"/>
      <c r="I30" s="114"/>
      <c r="J30" s="114"/>
      <c r="K30" s="114"/>
      <c r="L30" s="114"/>
      <c r="M30" s="114"/>
      <c r="N30" s="114"/>
      <c r="O30" s="56"/>
    </row>
    <row r="31" spans="1:15" ht="17.25" customHeight="1">
      <c r="A31" s="55"/>
      <c r="B31" s="114"/>
      <c r="C31" s="114"/>
      <c r="D31" s="114"/>
      <c r="E31" s="114"/>
      <c r="F31" s="114"/>
      <c r="G31" s="114"/>
      <c r="H31" s="114"/>
      <c r="I31" s="114"/>
      <c r="J31" s="114"/>
      <c r="K31" s="114"/>
      <c r="L31" s="114"/>
      <c r="M31" s="114"/>
      <c r="N31" s="114"/>
      <c r="O31" s="56"/>
    </row>
    <row r="32" spans="1:15" ht="9.75" customHeight="1">
      <c r="A32" s="55"/>
      <c r="B32" s="54"/>
      <c r="C32" s="54"/>
      <c r="D32" s="54"/>
      <c r="E32" s="54"/>
      <c r="F32" s="54"/>
      <c r="G32" s="54"/>
      <c r="H32" s="54"/>
      <c r="I32" s="54"/>
      <c r="J32" s="54"/>
      <c r="K32" s="54"/>
      <c r="L32" s="54"/>
      <c r="M32" s="54"/>
      <c r="N32" s="54"/>
      <c r="O32" s="56"/>
    </row>
    <row r="33" spans="1:15" s="2" customFormat="1" ht="15" customHeight="1">
      <c r="A33" s="57"/>
      <c r="B33" s="115" t="s">
        <v>60</v>
      </c>
      <c r="C33" s="115"/>
      <c r="D33" s="115"/>
      <c r="E33" s="115"/>
      <c r="F33" s="115"/>
      <c r="G33" s="115"/>
      <c r="H33" s="115"/>
      <c r="I33" s="115"/>
      <c r="J33" s="115"/>
      <c r="K33" s="115"/>
      <c r="L33" s="115"/>
      <c r="M33" s="115"/>
      <c r="N33" s="115"/>
      <c r="O33" s="57"/>
    </row>
    <row r="34" spans="1:15">
      <c r="A34" s="56"/>
      <c r="B34" s="56"/>
      <c r="C34" s="56" t="s">
        <v>0</v>
      </c>
      <c r="D34" s="56"/>
      <c r="E34" s="56"/>
      <c r="F34" s="56"/>
      <c r="G34" s="56"/>
      <c r="H34" s="56"/>
      <c r="I34" s="56"/>
      <c r="J34" s="56"/>
      <c r="K34" s="56"/>
      <c r="L34" s="56"/>
      <c r="M34" s="56"/>
      <c r="N34" s="56"/>
      <c r="O34" s="56"/>
    </row>
  </sheetData>
  <mergeCells count="3">
    <mergeCell ref="B30:N31"/>
    <mergeCell ref="B33:N33"/>
    <mergeCell ref="C1:M2"/>
  </mergeCells>
  <pageMargins left="0.75" right="0.75" top="1" bottom="1" header="0.5" footer="0.5"/>
  <pageSetup paperSize="9" scale="91" orientation="landscape" r:id="rId1"/>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1"/>
  <sheetViews>
    <sheetView tabSelected="1" zoomScale="90" zoomScaleNormal="90" workbookViewId="0">
      <selection activeCell="U19" sqref="U19"/>
    </sheetView>
  </sheetViews>
  <sheetFormatPr defaultColWidth="9.28515625" defaultRowHeight="12"/>
  <cols>
    <col min="1" max="1" width="5.7109375" style="1" customWidth="1"/>
    <col min="2" max="2" width="32.85546875" style="1" customWidth="1"/>
    <col min="3" max="3" width="12" style="1" customWidth="1"/>
    <col min="4" max="4" width="11" style="1" customWidth="1"/>
    <col min="5" max="6" width="10.7109375" style="1" customWidth="1"/>
    <col min="7" max="7" width="11.5703125" style="1" customWidth="1"/>
    <col min="8" max="8" width="11.28515625" style="1" customWidth="1"/>
    <col min="9" max="9" width="10.7109375" style="1" customWidth="1"/>
    <col min="10" max="10" width="11" style="1" customWidth="1"/>
    <col min="11" max="11" width="10.5703125" style="1" customWidth="1"/>
    <col min="12" max="12" width="10" style="1" customWidth="1"/>
    <col min="13" max="13" width="10.5703125" style="1" customWidth="1"/>
    <col min="14" max="14" width="11.140625" style="1" customWidth="1"/>
    <col min="15" max="15" width="15.42578125" style="1" customWidth="1"/>
    <col min="16" max="16" width="9.28515625" style="1" customWidth="1"/>
    <col min="17" max="16384" width="9.28515625" style="1"/>
  </cols>
  <sheetData>
    <row r="1" spans="1:16" s="4" customFormat="1" ht="5.25" customHeight="1">
      <c r="A1" s="58"/>
      <c r="B1" s="59"/>
      <c r="C1" s="59"/>
      <c r="D1" s="59"/>
      <c r="E1" s="59"/>
      <c r="F1" s="59"/>
      <c r="G1" s="59"/>
      <c r="H1" s="59"/>
      <c r="I1" s="59"/>
      <c r="J1" s="59"/>
      <c r="K1" s="59"/>
      <c r="L1" s="59"/>
      <c r="M1" s="59"/>
      <c r="N1" s="59"/>
      <c r="O1" s="59"/>
      <c r="P1" s="3"/>
    </row>
    <row r="2" spans="1:16" s="4" customFormat="1" ht="23.25" customHeight="1">
      <c r="A2" s="61"/>
      <c r="B2" s="117" t="s">
        <v>1</v>
      </c>
      <c r="C2" s="117"/>
      <c r="D2" s="117"/>
      <c r="E2" s="117"/>
      <c r="F2" s="117"/>
      <c r="G2" s="117"/>
      <c r="H2" s="62"/>
      <c r="I2" s="63"/>
      <c r="J2" s="63"/>
      <c r="K2" s="63"/>
      <c r="L2" s="63"/>
      <c r="M2" s="71" t="s">
        <v>2</v>
      </c>
      <c r="N2" s="118"/>
      <c r="O2" s="119"/>
      <c r="P2" s="64"/>
    </row>
    <row r="3" spans="1:16" s="6" customFormat="1" ht="18.75" customHeight="1">
      <c r="A3" s="65"/>
      <c r="B3" s="80" t="s">
        <v>3</v>
      </c>
      <c r="C3" s="81" t="s">
        <v>4</v>
      </c>
      <c r="D3" s="81" t="s">
        <v>5</v>
      </c>
      <c r="E3" s="81" t="s">
        <v>6</v>
      </c>
      <c r="F3" s="81" t="s">
        <v>7</v>
      </c>
      <c r="G3" s="81" t="s">
        <v>8</v>
      </c>
      <c r="H3" s="81" t="s">
        <v>9</v>
      </c>
      <c r="I3" s="81" t="s">
        <v>10</v>
      </c>
      <c r="J3" s="81" t="s">
        <v>11</v>
      </c>
      <c r="K3" s="81" t="s">
        <v>12</v>
      </c>
      <c r="L3" s="81" t="s">
        <v>13</v>
      </c>
      <c r="M3" s="81" t="s">
        <v>14</v>
      </c>
      <c r="N3" s="81" t="s">
        <v>15</v>
      </c>
      <c r="O3" s="81" t="s">
        <v>16</v>
      </c>
      <c r="P3" s="66"/>
    </row>
    <row r="4" spans="1:16" s="4" customFormat="1" ht="18" customHeight="1">
      <c r="A4" s="61"/>
      <c r="B4" s="100" t="s">
        <v>17</v>
      </c>
      <c r="C4" s="120" t="s">
        <v>18</v>
      </c>
      <c r="D4" s="121"/>
      <c r="E4" s="121"/>
      <c r="F4" s="121"/>
      <c r="G4" s="121"/>
      <c r="H4" s="121"/>
      <c r="I4" s="121"/>
      <c r="J4" s="121"/>
      <c r="K4" s="121"/>
      <c r="L4" s="121"/>
      <c r="M4" s="121"/>
      <c r="N4" s="122"/>
      <c r="O4" s="7"/>
      <c r="P4" s="64"/>
    </row>
    <row r="5" spans="1:16" s="4" customFormat="1" ht="15" customHeight="1">
      <c r="A5" s="61"/>
      <c r="B5" s="102" t="s">
        <v>19</v>
      </c>
      <c r="C5" s="8"/>
      <c r="D5" s="8"/>
      <c r="E5" s="8"/>
      <c r="F5" s="8"/>
      <c r="G5" s="8"/>
      <c r="H5" s="8"/>
      <c r="I5" s="9"/>
      <c r="J5" s="8"/>
      <c r="K5" s="8"/>
      <c r="L5" s="8"/>
      <c r="M5" s="8"/>
      <c r="N5" s="8"/>
      <c r="O5" s="10">
        <f t="shared" ref="O5:O15" si="0">SUM(C5:N5)</f>
        <v>0</v>
      </c>
      <c r="P5" s="64"/>
    </row>
    <row r="6" spans="1:16" s="4" customFormat="1" ht="15" customHeight="1">
      <c r="A6" s="61"/>
      <c r="B6" s="102" t="s">
        <v>20</v>
      </c>
      <c r="C6" s="8"/>
      <c r="D6" s="8"/>
      <c r="E6" s="8"/>
      <c r="F6" s="8"/>
      <c r="G6" s="8"/>
      <c r="H6" s="8"/>
      <c r="I6" s="9"/>
      <c r="J6" s="8"/>
      <c r="K6" s="8"/>
      <c r="L6" s="8"/>
      <c r="M6" s="8"/>
      <c r="N6" s="8"/>
      <c r="O6" s="10">
        <f t="shared" si="0"/>
        <v>0</v>
      </c>
      <c r="P6" s="64"/>
    </row>
    <row r="7" spans="1:16" s="4" customFormat="1" ht="15" customHeight="1">
      <c r="A7" s="61"/>
      <c r="B7" s="103" t="s">
        <v>61</v>
      </c>
      <c r="C7" s="11"/>
      <c r="D7" s="11"/>
      <c r="E7" s="11"/>
      <c r="F7" s="11"/>
      <c r="G7" s="11"/>
      <c r="H7" s="11"/>
      <c r="I7" s="11"/>
      <c r="J7" s="11"/>
      <c r="K7" s="11"/>
      <c r="L7" s="11"/>
      <c r="M7" s="11"/>
      <c r="N7" s="11"/>
      <c r="O7" s="10">
        <f t="shared" si="0"/>
        <v>0</v>
      </c>
      <c r="P7" s="64"/>
    </row>
    <row r="8" spans="1:16" s="4" customFormat="1" ht="15" customHeight="1">
      <c r="A8" s="61"/>
      <c r="B8" s="101" t="s">
        <v>62</v>
      </c>
      <c r="C8" s="8"/>
      <c r="D8" s="8"/>
      <c r="E8" s="8"/>
      <c r="F8" s="8"/>
      <c r="G8" s="8"/>
      <c r="H8" s="8"/>
      <c r="I8" s="9"/>
      <c r="J8" s="8"/>
      <c r="K8" s="8"/>
      <c r="L8" s="8"/>
      <c r="M8" s="8"/>
      <c r="N8" s="8"/>
      <c r="O8" s="10">
        <f t="shared" si="0"/>
        <v>0</v>
      </c>
      <c r="P8" s="64"/>
    </row>
    <row r="9" spans="1:16" s="4" customFormat="1" ht="15" customHeight="1">
      <c r="A9" s="61"/>
      <c r="B9" s="102" t="s">
        <v>21</v>
      </c>
      <c r="C9" s="8"/>
      <c r="D9" s="8"/>
      <c r="E9" s="8"/>
      <c r="F9" s="8"/>
      <c r="G9" s="8"/>
      <c r="H9" s="8"/>
      <c r="I9" s="9"/>
      <c r="J9" s="8"/>
      <c r="K9" s="8"/>
      <c r="L9" s="8"/>
      <c r="M9" s="8"/>
      <c r="N9" s="8"/>
      <c r="O9" s="10">
        <f t="shared" si="0"/>
        <v>0</v>
      </c>
      <c r="P9" s="64"/>
    </row>
    <row r="10" spans="1:16" s="4" customFormat="1" ht="15" customHeight="1">
      <c r="A10" s="61"/>
      <c r="B10" s="104" t="s">
        <v>22</v>
      </c>
      <c r="C10" s="8"/>
      <c r="D10" s="8"/>
      <c r="E10" s="8"/>
      <c r="F10" s="8"/>
      <c r="G10" s="8"/>
      <c r="H10" s="8"/>
      <c r="I10" s="8"/>
      <c r="J10" s="8"/>
      <c r="K10" s="8"/>
      <c r="L10" s="8"/>
      <c r="M10" s="8"/>
      <c r="N10" s="8"/>
      <c r="O10" s="10">
        <f t="shared" si="0"/>
        <v>0</v>
      </c>
      <c r="P10" s="64"/>
    </row>
    <row r="11" spans="1:16" s="4" customFormat="1" ht="15" customHeight="1">
      <c r="A11" s="61"/>
      <c r="B11" s="101" t="s">
        <v>23</v>
      </c>
      <c r="C11" s="8"/>
      <c r="D11" s="8"/>
      <c r="E11" s="8"/>
      <c r="F11" s="8"/>
      <c r="G11" s="8"/>
      <c r="H11" s="8"/>
      <c r="I11" s="8"/>
      <c r="J11" s="8"/>
      <c r="K11" s="8"/>
      <c r="L11" s="8"/>
      <c r="M11" s="8"/>
      <c r="N11" s="8"/>
      <c r="O11" s="10">
        <f t="shared" si="0"/>
        <v>0</v>
      </c>
      <c r="P11" s="64"/>
    </row>
    <row r="12" spans="1:16" s="4" customFormat="1" ht="15" customHeight="1">
      <c r="A12" s="61"/>
      <c r="B12" s="102" t="s">
        <v>24</v>
      </c>
      <c r="C12" s="8"/>
      <c r="D12" s="8"/>
      <c r="E12" s="8"/>
      <c r="F12" s="8"/>
      <c r="G12" s="8"/>
      <c r="H12" s="8"/>
      <c r="I12" s="9"/>
      <c r="J12" s="8"/>
      <c r="K12" s="8"/>
      <c r="L12" s="8"/>
      <c r="M12" s="8"/>
      <c r="N12" s="8"/>
      <c r="O12" s="10">
        <f t="shared" si="0"/>
        <v>0</v>
      </c>
      <c r="P12" s="64"/>
    </row>
    <row r="13" spans="1:16" s="4" customFormat="1" ht="15" customHeight="1">
      <c r="A13" s="61"/>
      <c r="B13" s="103" t="s">
        <v>25</v>
      </c>
      <c r="C13" s="8"/>
      <c r="D13" s="8"/>
      <c r="E13" s="8"/>
      <c r="F13" s="8"/>
      <c r="G13" s="8"/>
      <c r="H13" s="8"/>
      <c r="I13" s="9"/>
      <c r="J13" s="8"/>
      <c r="K13" s="8"/>
      <c r="L13" s="8"/>
      <c r="M13" s="8"/>
      <c r="N13" s="8"/>
      <c r="O13" s="10">
        <f t="shared" si="0"/>
        <v>0</v>
      </c>
      <c r="P13" s="64"/>
    </row>
    <row r="14" spans="1:16" s="4" customFormat="1" ht="15" customHeight="1">
      <c r="A14" s="61"/>
      <c r="B14" s="103" t="s">
        <v>63</v>
      </c>
      <c r="C14" s="8"/>
      <c r="D14" s="8"/>
      <c r="E14" s="8"/>
      <c r="F14" s="8"/>
      <c r="G14" s="8"/>
      <c r="H14" s="8"/>
      <c r="I14" s="9"/>
      <c r="J14" s="8"/>
      <c r="K14" s="8"/>
      <c r="L14" s="8"/>
      <c r="M14" s="8"/>
      <c r="N14" s="8"/>
      <c r="O14" s="10">
        <f t="shared" si="0"/>
        <v>0</v>
      </c>
      <c r="P14" s="64"/>
    </row>
    <row r="15" spans="1:16" s="4" customFormat="1" ht="15.75" customHeight="1" thickBot="1">
      <c r="A15" s="61"/>
      <c r="B15" s="101" t="s">
        <v>26</v>
      </c>
      <c r="C15" s="12"/>
      <c r="D15" s="12"/>
      <c r="E15" s="12"/>
      <c r="F15" s="12"/>
      <c r="G15" s="12"/>
      <c r="H15" s="12"/>
      <c r="I15" s="12"/>
      <c r="J15" s="12"/>
      <c r="K15" s="12"/>
      <c r="L15" s="12"/>
      <c r="M15" s="12"/>
      <c r="N15" s="12"/>
      <c r="O15" s="10">
        <f t="shared" si="0"/>
        <v>0</v>
      </c>
      <c r="P15" s="64"/>
    </row>
    <row r="16" spans="1:16" s="6" customFormat="1" ht="16.5" customHeight="1" thickBot="1">
      <c r="A16" s="65"/>
      <c r="B16" s="72" t="s">
        <v>27</v>
      </c>
      <c r="C16" s="73">
        <f t="shared" ref="C16:O16" si="1">SUM(C5:C15)</f>
        <v>0</v>
      </c>
      <c r="D16" s="73">
        <f t="shared" si="1"/>
        <v>0</v>
      </c>
      <c r="E16" s="73">
        <f t="shared" si="1"/>
        <v>0</v>
      </c>
      <c r="F16" s="73">
        <f t="shared" si="1"/>
        <v>0</v>
      </c>
      <c r="G16" s="73">
        <f t="shared" si="1"/>
        <v>0</v>
      </c>
      <c r="H16" s="73">
        <f t="shared" si="1"/>
        <v>0</v>
      </c>
      <c r="I16" s="73">
        <f t="shared" si="1"/>
        <v>0</v>
      </c>
      <c r="J16" s="73">
        <f t="shared" si="1"/>
        <v>0</v>
      </c>
      <c r="K16" s="73">
        <f t="shared" si="1"/>
        <v>0</v>
      </c>
      <c r="L16" s="73">
        <f t="shared" si="1"/>
        <v>0</v>
      </c>
      <c r="M16" s="73">
        <f t="shared" si="1"/>
        <v>0</v>
      </c>
      <c r="N16" s="73">
        <f t="shared" si="1"/>
        <v>0</v>
      </c>
      <c r="O16" s="74">
        <f t="shared" si="1"/>
        <v>0</v>
      </c>
      <c r="P16" s="66"/>
    </row>
    <row r="17" spans="1:16" s="4" customFormat="1" ht="18" customHeight="1">
      <c r="A17" s="61"/>
      <c r="B17" s="13" t="s">
        <v>28</v>
      </c>
      <c r="C17" s="14"/>
      <c r="D17" s="14"/>
      <c r="E17" s="14"/>
      <c r="F17" s="14"/>
      <c r="G17" s="14"/>
      <c r="H17" s="14"/>
      <c r="I17" s="14"/>
      <c r="J17" s="14"/>
      <c r="K17" s="14"/>
      <c r="L17" s="14"/>
      <c r="M17" s="14"/>
      <c r="N17" s="14"/>
      <c r="O17" s="15"/>
      <c r="P17" s="64"/>
    </row>
    <row r="18" spans="1:16" s="4" customFormat="1" ht="14.25" customHeight="1">
      <c r="A18" s="61"/>
      <c r="B18" s="113" t="s">
        <v>68</v>
      </c>
      <c r="C18" s="14"/>
      <c r="D18" s="14"/>
      <c r="E18" s="14"/>
      <c r="F18" s="14"/>
      <c r="G18" s="14"/>
      <c r="H18" s="14"/>
      <c r="I18" s="14"/>
      <c r="J18" s="14"/>
      <c r="K18" s="14"/>
      <c r="L18" s="14"/>
      <c r="M18" s="14"/>
      <c r="N18" s="14"/>
      <c r="O18" s="10">
        <f t="shared" ref="O18:O32" si="2">SUM(C18:N18)</f>
        <v>0</v>
      </c>
      <c r="P18" s="64"/>
    </row>
    <row r="19" spans="1:16" s="4" customFormat="1" ht="15" customHeight="1">
      <c r="A19" s="61"/>
      <c r="B19" s="16" t="s">
        <v>29</v>
      </c>
      <c r="C19" s="8"/>
      <c r="D19" s="8"/>
      <c r="E19" s="8"/>
      <c r="F19" s="8"/>
      <c r="G19" s="8"/>
      <c r="H19" s="8"/>
      <c r="I19" s="8"/>
      <c r="J19" s="8"/>
      <c r="K19" s="8"/>
      <c r="L19" s="8"/>
      <c r="M19" s="8"/>
      <c r="N19" s="8"/>
      <c r="O19" s="10">
        <f t="shared" si="2"/>
        <v>0</v>
      </c>
      <c r="P19" s="64"/>
    </row>
    <row r="20" spans="1:16" s="4" customFormat="1" ht="15" customHeight="1">
      <c r="A20" s="61"/>
      <c r="B20" s="17" t="s">
        <v>30</v>
      </c>
      <c r="C20" s="18"/>
      <c r="D20" s="18"/>
      <c r="E20" s="18"/>
      <c r="F20" s="18"/>
      <c r="G20" s="18"/>
      <c r="H20" s="18"/>
      <c r="I20" s="18"/>
      <c r="J20" s="18"/>
      <c r="K20" s="18"/>
      <c r="L20" s="18"/>
      <c r="M20" s="18"/>
      <c r="N20" s="18"/>
      <c r="O20" s="10">
        <f t="shared" si="2"/>
        <v>0</v>
      </c>
      <c r="P20" s="64"/>
    </row>
    <row r="21" spans="1:16" s="4" customFormat="1" ht="15" customHeight="1">
      <c r="A21" s="61"/>
      <c r="B21" s="17" t="s">
        <v>31</v>
      </c>
      <c r="C21" s="18"/>
      <c r="D21" s="18"/>
      <c r="E21" s="18"/>
      <c r="F21" s="18"/>
      <c r="G21" s="18"/>
      <c r="H21" s="18"/>
      <c r="I21" s="18"/>
      <c r="J21" s="18"/>
      <c r="K21" s="18"/>
      <c r="L21" s="18"/>
      <c r="M21" s="18"/>
      <c r="N21" s="18"/>
      <c r="O21" s="10">
        <f t="shared" si="2"/>
        <v>0</v>
      </c>
      <c r="P21" s="64"/>
    </row>
    <row r="22" spans="1:16" s="4" customFormat="1" ht="15" customHeight="1">
      <c r="A22" s="61"/>
      <c r="B22" s="17" t="s">
        <v>32</v>
      </c>
      <c r="C22" s="18"/>
      <c r="D22" s="18"/>
      <c r="E22" s="18"/>
      <c r="F22" s="18"/>
      <c r="G22" s="18"/>
      <c r="H22" s="18"/>
      <c r="I22" s="18"/>
      <c r="J22" s="18"/>
      <c r="K22" s="18"/>
      <c r="L22" s="18"/>
      <c r="M22" s="18"/>
      <c r="N22" s="18"/>
      <c r="O22" s="10">
        <f t="shared" si="2"/>
        <v>0</v>
      </c>
      <c r="P22" s="64"/>
    </row>
    <row r="23" spans="1:16" s="4" customFormat="1" ht="15" customHeight="1">
      <c r="A23" s="61"/>
      <c r="B23" s="17" t="s">
        <v>33</v>
      </c>
      <c r="C23" s="11"/>
      <c r="D23" s="11"/>
      <c r="E23" s="11"/>
      <c r="F23" s="11"/>
      <c r="G23" s="11"/>
      <c r="H23" s="11"/>
      <c r="I23" s="11"/>
      <c r="J23" s="11"/>
      <c r="K23" s="11"/>
      <c r="L23" s="11"/>
      <c r="M23" s="11"/>
      <c r="N23" s="11"/>
      <c r="O23" s="10">
        <f t="shared" si="2"/>
        <v>0</v>
      </c>
      <c r="P23" s="64"/>
    </row>
    <row r="24" spans="1:16" s="4" customFormat="1" ht="15" customHeight="1">
      <c r="A24" s="61"/>
      <c r="B24" s="16" t="s">
        <v>34</v>
      </c>
      <c r="C24" s="8"/>
      <c r="D24" s="8"/>
      <c r="E24" s="8"/>
      <c r="F24" s="8"/>
      <c r="G24" s="8"/>
      <c r="H24" s="8"/>
      <c r="I24" s="8"/>
      <c r="J24" s="8"/>
      <c r="K24" s="8"/>
      <c r="L24" s="8"/>
      <c r="M24" s="8"/>
      <c r="N24" s="8"/>
      <c r="O24" s="10">
        <f t="shared" si="2"/>
        <v>0</v>
      </c>
      <c r="P24" s="64"/>
    </row>
    <row r="25" spans="1:16" s="4" customFormat="1" ht="15" customHeight="1">
      <c r="A25" s="61"/>
      <c r="B25" s="19" t="s">
        <v>35</v>
      </c>
      <c r="C25" s="8"/>
      <c r="D25" s="8"/>
      <c r="E25" s="8"/>
      <c r="F25" s="8"/>
      <c r="G25" s="8"/>
      <c r="H25" s="8"/>
      <c r="I25" s="8"/>
      <c r="J25" s="8"/>
      <c r="K25" s="8"/>
      <c r="L25" s="8"/>
      <c r="M25" s="8"/>
      <c r="N25" s="8"/>
      <c r="O25" s="10">
        <f t="shared" si="2"/>
        <v>0</v>
      </c>
      <c r="P25" s="64"/>
    </row>
    <row r="26" spans="1:16" s="4" customFormat="1" ht="15" customHeight="1">
      <c r="A26" s="61"/>
      <c r="B26" s="19" t="s">
        <v>36</v>
      </c>
      <c r="C26" s="8"/>
      <c r="D26" s="8"/>
      <c r="E26" s="8"/>
      <c r="F26" s="8"/>
      <c r="G26" s="8"/>
      <c r="H26" s="8"/>
      <c r="I26" s="8"/>
      <c r="J26" s="8"/>
      <c r="K26" s="8"/>
      <c r="L26" s="8"/>
      <c r="M26" s="8"/>
      <c r="N26" s="8"/>
      <c r="O26" s="10">
        <f t="shared" si="2"/>
        <v>0</v>
      </c>
      <c r="P26" s="64"/>
    </row>
    <row r="27" spans="1:16" s="4" customFormat="1" ht="15" customHeight="1">
      <c r="A27" s="61"/>
      <c r="B27" s="19" t="s">
        <v>37</v>
      </c>
      <c r="C27" s="8"/>
      <c r="D27" s="8"/>
      <c r="E27" s="8"/>
      <c r="F27" s="8"/>
      <c r="G27" s="8"/>
      <c r="H27" s="8"/>
      <c r="I27" s="8"/>
      <c r="J27" s="8"/>
      <c r="K27" s="8"/>
      <c r="L27" s="8"/>
      <c r="M27" s="8"/>
      <c r="N27" s="8"/>
      <c r="O27" s="10">
        <f t="shared" si="2"/>
        <v>0</v>
      </c>
      <c r="P27" s="64"/>
    </row>
    <row r="28" spans="1:16" s="4" customFormat="1" ht="15" customHeight="1">
      <c r="A28" s="61"/>
      <c r="B28" s="16" t="s">
        <v>38</v>
      </c>
      <c r="C28" s="11"/>
      <c r="D28" s="11"/>
      <c r="E28" s="11"/>
      <c r="F28" s="11"/>
      <c r="G28" s="11"/>
      <c r="H28" s="11"/>
      <c r="I28" s="11"/>
      <c r="J28" s="11"/>
      <c r="K28" s="11"/>
      <c r="L28" s="11"/>
      <c r="M28" s="11"/>
      <c r="N28" s="11"/>
      <c r="O28" s="10">
        <f t="shared" si="2"/>
        <v>0</v>
      </c>
      <c r="P28" s="64"/>
    </row>
    <row r="29" spans="1:16" s="4" customFormat="1" ht="15" customHeight="1">
      <c r="A29" s="61"/>
      <c r="B29" s="16" t="s">
        <v>39</v>
      </c>
      <c r="C29" s="11"/>
      <c r="D29" s="11"/>
      <c r="E29" s="11"/>
      <c r="F29" s="11"/>
      <c r="G29" s="11"/>
      <c r="H29" s="11"/>
      <c r="I29" s="11"/>
      <c r="J29" s="11"/>
      <c r="K29" s="11"/>
      <c r="L29" s="11"/>
      <c r="M29" s="11"/>
      <c r="N29" s="11"/>
      <c r="O29" s="10">
        <f t="shared" si="2"/>
        <v>0</v>
      </c>
      <c r="P29" s="64"/>
    </row>
    <row r="30" spans="1:16" s="4" customFormat="1" ht="15" customHeight="1">
      <c r="A30" s="61"/>
      <c r="B30" s="53" t="s">
        <v>40</v>
      </c>
      <c r="C30" s="11"/>
      <c r="D30" s="11"/>
      <c r="E30" s="11"/>
      <c r="F30" s="11"/>
      <c r="G30" s="11"/>
      <c r="H30" s="11"/>
      <c r="I30" s="11"/>
      <c r="J30" s="11"/>
      <c r="K30" s="11"/>
      <c r="L30" s="11"/>
      <c r="M30" s="11"/>
      <c r="N30" s="11"/>
      <c r="O30" s="10">
        <f t="shared" si="2"/>
        <v>0</v>
      </c>
      <c r="P30" s="64"/>
    </row>
    <row r="31" spans="1:16" s="4" customFormat="1" ht="15" customHeight="1">
      <c r="A31" s="61"/>
      <c r="B31" s="20" t="s">
        <v>41</v>
      </c>
      <c r="C31" s="11"/>
      <c r="D31" s="11"/>
      <c r="E31" s="11"/>
      <c r="F31" s="11"/>
      <c r="G31" s="11"/>
      <c r="H31" s="11"/>
      <c r="I31" s="11"/>
      <c r="J31" s="11"/>
      <c r="K31" s="11"/>
      <c r="L31" s="11"/>
      <c r="M31" s="11"/>
      <c r="N31" s="11"/>
      <c r="O31" s="10">
        <f t="shared" si="2"/>
        <v>0</v>
      </c>
      <c r="P31" s="64"/>
    </row>
    <row r="32" spans="1:16" s="4" customFormat="1" ht="15.75" customHeight="1" thickBot="1">
      <c r="A32" s="61"/>
      <c r="B32" s="20" t="s">
        <v>42</v>
      </c>
      <c r="C32" s="11"/>
      <c r="D32" s="11"/>
      <c r="E32" s="11"/>
      <c r="F32" s="11"/>
      <c r="G32" s="11"/>
      <c r="H32" s="11"/>
      <c r="I32" s="11"/>
      <c r="J32" s="11"/>
      <c r="K32" s="11"/>
      <c r="L32" s="11"/>
      <c r="M32" s="11"/>
      <c r="N32" s="11"/>
      <c r="O32" s="10">
        <f t="shared" si="2"/>
        <v>0</v>
      </c>
      <c r="P32" s="64"/>
    </row>
    <row r="33" spans="1:16" s="6" customFormat="1" ht="16.5" customHeight="1" thickBot="1">
      <c r="A33" s="65"/>
      <c r="B33" s="84" t="s">
        <v>43</v>
      </c>
      <c r="C33" s="76">
        <f t="shared" ref="C33:O33" si="3">SUM(C18:C32)</f>
        <v>0</v>
      </c>
      <c r="D33" s="76">
        <f t="shared" si="3"/>
        <v>0</v>
      </c>
      <c r="E33" s="76">
        <f t="shared" si="3"/>
        <v>0</v>
      </c>
      <c r="F33" s="76">
        <f t="shared" si="3"/>
        <v>0</v>
      </c>
      <c r="G33" s="76">
        <f t="shared" si="3"/>
        <v>0</v>
      </c>
      <c r="H33" s="76">
        <f t="shared" si="3"/>
        <v>0</v>
      </c>
      <c r="I33" s="76">
        <f t="shared" si="3"/>
        <v>0</v>
      </c>
      <c r="J33" s="76">
        <f t="shared" si="3"/>
        <v>0</v>
      </c>
      <c r="K33" s="76">
        <f t="shared" si="3"/>
        <v>0</v>
      </c>
      <c r="L33" s="76">
        <f t="shared" si="3"/>
        <v>0</v>
      </c>
      <c r="M33" s="76">
        <f t="shared" si="3"/>
        <v>0</v>
      </c>
      <c r="N33" s="76">
        <f t="shared" si="3"/>
        <v>0</v>
      </c>
      <c r="O33" s="85">
        <f t="shared" si="3"/>
        <v>0</v>
      </c>
      <c r="P33" s="66"/>
    </row>
    <row r="34" spans="1:16" s="4" customFormat="1" ht="15" customHeight="1">
      <c r="A34" s="61"/>
      <c r="B34" s="21" t="s">
        <v>44</v>
      </c>
      <c r="C34" s="22">
        <f>SUM(C16)</f>
        <v>0</v>
      </c>
      <c r="D34" s="22">
        <f>SUM(C36)</f>
        <v>0</v>
      </c>
      <c r="E34" s="22">
        <f t="shared" ref="E34:N34" si="4">D36</f>
        <v>0</v>
      </c>
      <c r="F34" s="22">
        <f t="shared" si="4"/>
        <v>0</v>
      </c>
      <c r="G34" s="22">
        <f t="shared" si="4"/>
        <v>0</v>
      </c>
      <c r="H34" s="22">
        <f t="shared" si="4"/>
        <v>0</v>
      </c>
      <c r="I34" s="22">
        <f t="shared" si="4"/>
        <v>0</v>
      </c>
      <c r="J34" s="22">
        <f t="shared" si="4"/>
        <v>0</v>
      </c>
      <c r="K34" s="22">
        <f t="shared" si="4"/>
        <v>0</v>
      </c>
      <c r="L34" s="22">
        <f t="shared" si="4"/>
        <v>0</v>
      </c>
      <c r="M34" s="22">
        <f t="shared" si="4"/>
        <v>0</v>
      </c>
      <c r="N34" s="22">
        <f t="shared" si="4"/>
        <v>0</v>
      </c>
      <c r="O34" s="23"/>
      <c r="P34" s="64"/>
    </row>
    <row r="35" spans="1:16" s="4" customFormat="1" ht="15.75" customHeight="1" thickBot="1">
      <c r="A35" s="61"/>
      <c r="B35" s="24" t="s">
        <v>45</v>
      </c>
      <c r="C35" s="25">
        <f t="shared" ref="C35:N35" si="5">(C16-C33)</f>
        <v>0</v>
      </c>
      <c r="D35" s="25">
        <f t="shared" si="5"/>
        <v>0</v>
      </c>
      <c r="E35" s="25">
        <f t="shared" si="5"/>
        <v>0</v>
      </c>
      <c r="F35" s="25">
        <f t="shared" si="5"/>
        <v>0</v>
      </c>
      <c r="G35" s="25">
        <f t="shared" si="5"/>
        <v>0</v>
      </c>
      <c r="H35" s="25">
        <f t="shared" si="5"/>
        <v>0</v>
      </c>
      <c r="I35" s="26">
        <f t="shared" si="5"/>
        <v>0</v>
      </c>
      <c r="J35" s="25">
        <f t="shared" si="5"/>
        <v>0</v>
      </c>
      <c r="K35" s="25">
        <f t="shared" si="5"/>
        <v>0</v>
      </c>
      <c r="L35" s="25">
        <f t="shared" si="5"/>
        <v>0</v>
      </c>
      <c r="M35" s="25">
        <f t="shared" si="5"/>
        <v>0</v>
      </c>
      <c r="N35" s="25">
        <f t="shared" si="5"/>
        <v>0</v>
      </c>
      <c r="O35" s="23"/>
      <c r="P35" s="64"/>
    </row>
    <row r="36" spans="1:16" s="27" customFormat="1" ht="16.5" customHeight="1" thickBot="1">
      <c r="A36" s="67"/>
      <c r="B36" s="75" t="s">
        <v>46</v>
      </c>
      <c r="C36" s="76">
        <f>SUM(C35)</f>
        <v>0</v>
      </c>
      <c r="D36" s="76">
        <f t="shared" ref="D36:N36" si="6">D35+D34</f>
        <v>0</v>
      </c>
      <c r="E36" s="76">
        <f t="shared" si="6"/>
        <v>0</v>
      </c>
      <c r="F36" s="76">
        <f t="shared" si="6"/>
        <v>0</v>
      </c>
      <c r="G36" s="76">
        <f t="shared" si="6"/>
        <v>0</v>
      </c>
      <c r="H36" s="76">
        <f t="shared" si="6"/>
        <v>0</v>
      </c>
      <c r="I36" s="76">
        <f t="shared" si="6"/>
        <v>0</v>
      </c>
      <c r="J36" s="76">
        <f t="shared" si="6"/>
        <v>0</v>
      </c>
      <c r="K36" s="76">
        <f t="shared" si="6"/>
        <v>0</v>
      </c>
      <c r="L36" s="76">
        <f t="shared" si="6"/>
        <v>0</v>
      </c>
      <c r="M36" s="76">
        <f t="shared" si="6"/>
        <v>0</v>
      </c>
      <c r="N36" s="76">
        <f t="shared" si="6"/>
        <v>0</v>
      </c>
      <c r="O36" s="52">
        <f>SUM(N36)</f>
        <v>0</v>
      </c>
      <c r="P36" s="68"/>
    </row>
    <row r="37" spans="1:16" s="4" customFormat="1" ht="15" customHeight="1">
      <c r="A37" s="61"/>
      <c r="B37" s="28" t="s">
        <v>47</v>
      </c>
      <c r="C37" s="18">
        <v>-1000</v>
      </c>
      <c r="D37" s="18">
        <v>-1000</v>
      </c>
      <c r="E37" s="18">
        <v>-1000</v>
      </c>
      <c r="F37" s="18">
        <v>-1000</v>
      </c>
      <c r="G37" s="18">
        <v>-1000</v>
      </c>
      <c r="H37" s="18">
        <v>-1000</v>
      </c>
      <c r="I37" s="18">
        <v>-1000</v>
      </c>
      <c r="J37" s="18">
        <v>-1000</v>
      </c>
      <c r="K37" s="18">
        <v>-1000</v>
      </c>
      <c r="L37" s="18">
        <v>-1000</v>
      </c>
      <c r="M37" s="18">
        <v>-1000</v>
      </c>
      <c r="N37" s="18">
        <v>-1000</v>
      </c>
      <c r="O37" s="29"/>
      <c r="P37" s="64"/>
    </row>
    <row r="38" spans="1:16" s="4" customFormat="1">
      <c r="A38" s="61"/>
      <c r="B38" s="77"/>
      <c r="C38" s="77"/>
      <c r="D38" s="77"/>
      <c r="E38" s="77"/>
      <c r="F38" s="77"/>
      <c r="G38" s="77"/>
      <c r="H38" s="77"/>
      <c r="I38" s="77"/>
      <c r="J38" s="77"/>
      <c r="K38" s="77"/>
      <c r="L38" s="77"/>
      <c r="M38" s="77"/>
      <c r="N38" s="77"/>
      <c r="O38" s="77"/>
      <c r="P38" s="64"/>
    </row>
    <row r="39" spans="1:16" s="4" customFormat="1">
      <c r="A39" s="61"/>
      <c r="B39" s="78"/>
      <c r="C39" s="78"/>
      <c r="D39" s="78"/>
      <c r="E39" s="78"/>
      <c r="F39" s="78"/>
      <c r="G39" s="78"/>
      <c r="H39" s="78"/>
      <c r="I39" s="77"/>
      <c r="J39" s="77"/>
      <c r="K39" s="77"/>
      <c r="L39" s="77"/>
      <c r="M39" s="77"/>
      <c r="N39" s="77"/>
      <c r="O39" s="77"/>
      <c r="P39" s="64"/>
    </row>
    <row r="40" spans="1:16" s="4" customFormat="1" ht="12.75" thickBot="1">
      <c r="A40" s="69"/>
      <c r="B40" s="79"/>
      <c r="C40" s="79"/>
      <c r="D40" s="79"/>
      <c r="E40" s="79"/>
      <c r="F40" s="79"/>
      <c r="G40" s="79"/>
      <c r="H40" s="79"/>
      <c r="I40" s="79"/>
      <c r="J40" s="79"/>
      <c r="K40" s="79"/>
      <c r="L40" s="79"/>
      <c r="M40" s="79"/>
      <c r="N40" s="79"/>
      <c r="O40" s="79"/>
      <c r="P40" s="70"/>
    </row>
    <row r="41" spans="1:16" s="4" customFormat="1"/>
    <row r="42" spans="1:16" s="4" customFormat="1"/>
    <row r="43" spans="1:16" s="4" customFormat="1"/>
    <row r="44" spans="1:16" s="4" customFormat="1"/>
    <row r="45" spans="1:16" s="4" customFormat="1"/>
    <row r="46" spans="1:16" s="4" customFormat="1"/>
    <row r="47" spans="1:16" s="4" customFormat="1"/>
    <row r="48" spans="1:16"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sheetData>
  <mergeCells count="3">
    <mergeCell ref="B2:G2"/>
    <mergeCell ref="N2:O2"/>
    <mergeCell ref="C4:N4"/>
  </mergeCells>
  <hyperlinks>
    <hyperlink ref="B27" r:id="rId1"/>
    <hyperlink ref="B25" r:id="rId2"/>
    <hyperlink ref="B19" r:id="rId3"/>
    <hyperlink ref="B13" r:id="rId4"/>
    <hyperlink ref="B14" r:id="rId5" display="King's hardship funds"/>
    <hyperlink ref="B7" r:id="rId6" display="NHS Bursary"/>
    <hyperlink ref="B12" r:id="rId7"/>
    <hyperlink ref="B29" r:id="rId8"/>
    <hyperlink ref="B20" r:id="rId9"/>
    <hyperlink ref="B21" r:id="rId10"/>
    <hyperlink ref="B23" r:id="rId11"/>
    <hyperlink ref="B24" r:id="rId12"/>
    <hyperlink ref="B26" r:id="rId13"/>
    <hyperlink ref="B28" r:id="rId14"/>
    <hyperlink ref="B5" r:id="rId15"/>
    <hyperlink ref="B6" r:id="rId16"/>
    <hyperlink ref="B9" r:id="rId17"/>
    <hyperlink ref="B30" r:id="rId18"/>
    <hyperlink ref="B31" r:id="rId19"/>
    <hyperlink ref="B32" r:id="rId20"/>
  </hyperlinks>
  <printOptions horizontalCentered="1" verticalCentered="1"/>
  <pageMargins left="0.19685039370078741" right="0.19685039370078741" top="0.98425196850393704" bottom="0.98425196850393704" header="0.51181102362204722" footer="0.51181102362204722"/>
  <pageSetup paperSize="9" scale="75" orientation="landscape" r:id="rId21"/>
  <ignoredErrors>
    <ignoredError sqref="C34:N34" unlockedFormula="1"/>
  </ignoredErrors>
  <legacyDrawing r:id="rId2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7"/>
  <sheetViews>
    <sheetView zoomScale="90" zoomScaleNormal="90" workbookViewId="0">
      <selection activeCell="G20" sqref="G20"/>
    </sheetView>
  </sheetViews>
  <sheetFormatPr defaultColWidth="9.28515625" defaultRowHeight="12"/>
  <cols>
    <col min="1" max="1" width="5.7109375" style="1" customWidth="1"/>
    <col min="2" max="2" width="29" style="1" customWidth="1"/>
    <col min="3" max="3" width="12" style="1" customWidth="1"/>
    <col min="4" max="4" width="11" style="1" customWidth="1"/>
    <col min="5" max="6" width="10.7109375" style="1" customWidth="1"/>
    <col min="7" max="7" width="11.5703125" style="1" customWidth="1"/>
    <col min="8" max="8" width="11.28515625" style="1" customWidth="1"/>
    <col min="9" max="9" width="10.7109375" style="1" customWidth="1"/>
    <col min="10" max="10" width="11" style="1" customWidth="1"/>
    <col min="11" max="11" width="10.5703125" style="1" customWidth="1"/>
    <col min="12" max="12" width="10" style="1" customWidth="1"/>
    <col min="13" max="13" width="10.5703125" style="1" customWidth="1"/>
    <col min="14" max="14" width="11.140625" style="1" customWidth="1"/>
    <col min="15" max="15" width="15.42578125" style="1" customWidth="1"/>
    <col min="16" max="16" width="14.5703125" style="1" customWidth="1"/>
    <col min="17" max="16384" width="9.28515625" style="1"/>
  </cols>
  <sheetData>
    <row r="1" spans="1:16" s="4" customFormat="1" ht="5.25" customHeight="1">
      <c r="A1" s="58"/>
      <c r="B1" s="59"/>
      <c r="C1" s="59"/>
      <c r="D1" s="59"/>
      <c r="E1" s="59"/>
      <c r="F1" s="59"/>
      <c r="G1" s="59"/>
      <c r="H1" s="59"/>
      <c r="I1" s="59"/>
      <c r="J1" s="59"/>
      <c r="K1" s="59"/>
      <c r="L1" s="59"/>
      <c r="M1" s="59"/>
      <c r="N1" s="59"/>
      <c r="O1" s="59"/>
      <c r="P1" s="60"/>
    </row>
    <row r="2" spans="1:16" s="4" customFormat="1" ht="23.25" customHeight="1">
      <c r="A2" s="61"/>
      <c r="B2" s="117" t="s">
        <v>1</v>
      </c>
      <c r="C2" s="117"/>
      <c r="D2" s="123"/>
      <c r="E2" s="123"/>
      <c r="F2" s="123"/>
      <c r="G2" s="123"/>
      <c r="H2" s="62"/>
      <c r="I2" s="63"/>
      <c r="J2" s="63"/>
      <c r="K2" s="63"/>
      <c r="L2" s="63"/>
      <c r="M2" s="5" t="s">
        <v>2</v>
      </c>
      <c r="N2" s="118" t="s">
        <v>66</v>
      </c>
      <c r="O2" s="119"/>
      <c r="P2" s="64"/>
    </row>
    <row r="3" spans="1:16" s="6" customFormat="1" ht="15.75" customHeight="1">
      <c r="A3" s="65"/>
      <c r="B3" s="82" t="s">
        <v>3</v>
      </c>
      <c r="C3" s="83" t="s">
        <v>4</v>
      </c>
      <c r="D3" s="83" t="s">
        <v>5</v>
      </c>
      <c r="E3" s="83" t="s">
        <v>6</v>
      </c>
      <c r="F3" s="83" t="s">
        <v>7</v>
      </c>
      <c r="G3" s="83" t="s">
        <v>8</v>
      </c>
      <c r="H3" s="83" t="s">
        <v>9</v>
      </c>
      <c r="I3" s="83" t="s">
        <v>10</v>
      </c>
      <c r="J3" s="83" t="s">
        <v>11</v>
      </c>
      <c r="K3" s="83" t="s">
        <v>12</v>
      </c>
      <c r="L3" s="83" t="s">
        <v>13</v>
      </c>
      <c r="M3" s="83" t="s">
        <v>14</v>
      </c>
      <c r="N3" s="83" t="s">
        <v>15</v>
      </c>
      <c r="O3" s="83" t="s">
        <v>16</v>
      </c>
      <c r="P3" s="66"/>
    </row>
    <row r="4" spans="1:16" s="4" customFormat="1" ht="18" customHeight="1">
      <c r="A4" s="61"/>
      <c r="B4" s="30" t="s">
        <v>17</v>
      </c>
      <c r="C4" s="124" t="s">
        <v>18</v>
      </c>
      <c r="D4" s="125"/>
      <c r="E4" s="125"/>
      <c r="F4" s="125"/>
      <c r="G4" s="125"/>
      <c r="H4" s="125"/>
      <c r="I4" s="125"/>
      <c r="J4" s="125"/>
      <c r="K4" s="125"/>
      <c r="L4" s="125"/>
      <c r="M4" s="125"/>
      <c r="N4" s="126"/>
      <c r="O4" s="7"/>
      <c r="P4" s="64"/>
    </row>
    <row r="5" spans="1:16" s="4" customFormat="1" ht="15" customHeight="1">
      <c r="A5" s="61"/>
      <c r="B5" s="31" t="s">
        <v>19</v>
      </c>
      <c r="C5" s="32">
        <v>2782</v>
      </c>
      <c r="D5" s="33"/>
      <c r="E5" s="32"/>
      <c r="F5" s="32"/>
      <c r="G5" s="32">
        <v>2782</v>
      </c>
      <c r="H5" s="32"/>
      <c r="I5" s="34"/>
      <c r="J5" s="32">
        <v>2866</v>
      </c>
      <c r="K5" s="32"/>
      <c r="L5" s="32"/>
      <c r="M5" s="32"/>
      <c r="N5" s="32"/>
      <c r="O5" s="10">
        <f t="shared" ref="O5:O12" si="0">SUM(C5:N5)</f>
        <v>8430</v>
      </c>
      <c r="P5" s="64"/>
    </row>
    <row r="6" spans="1:16" s="4" customFormat="1" ht="15" customHeight="1">
      <c r="A6" s="61"/>
      <c r="B6" s="31" t="s">
        <v>20</v>
      </c>
      <c r="C6" s="32"/>
      <c r="D6" s="33"/>
      <c r="E6" s="32"/>
      <c r="F6" s="32"/>
      <c r="G6" s="32"/>
      <c r="H6" s="32"/>
      <c r="I6" s="34"/>
      <c r="J6" s="32"/>
      <c r="K6" s="32"/>
      <c r="L6" s="32"/>
      <c r="M6" s="32"/>
      <c r="N6" s="32"/>
      <c r="O6" s="10">
        <f t="shared" si="0"/>
        <v>0</v>
      </c>
      <c r="P6" s="64"/>
    </row>
    <row r="7" spans="1:16" s="4" customFormat="1" ht="15" customHeight="1">
      <c r="A7" s="61"/>
      <c r="B7" s="31" t="s">
        <v>61</v>
      </c>
      <c r="C7" s="32"/>
      <c r="D7" s="32"/>
      <c r="E7" s="32"/>
      <c r="F7" s="32">
        <v>150</v>
      </c>
      <c r="G7" s="32"/>
      <c r="H7" s="32">
        <v>300</v>
      </c>
      <c r="I7" s="34"/>
      <c r="J7" s="32">
        <v>300</v>
      </c>
      <c r="K7" s="32"/>
      <c r="L7" s="32"/>
      <c r="M7" s="32"/>
      <c r="N7" s="32"/>
      <c r="O7" s="10">
        <f t="shared" si="0"/>
        <v>750</v>
      </c>
      <c r="P7" s="64"/>
    </row>
    <row r="8" spans="1:16" s="4" customFormat="1" ht="15" customHeight="1">
      <c r="A8" s="61"/>
      <c r="B8" s="31" t="s">
        <v>23</v>
      </c>
      <c r="C8" s="32"/>
      <c r="D8" s="32"/>
      <c r="E8" s="32">
        <v>120</v>
      </c>
      <c r="F8" s="32">
        <v>80</v>
      </c>
      <c r="G8" s="32"/>
      <c r="H8" s="32">
        <v>120</v>
      </c>
      <c r="I8" s="32">
        <v>140</v>
      </c>
      <c r="J8" s="32">
        <v>90</v>
      </c>
      <c r="K8" s="32">
        <v>100</v>
      </c>
      <c r="L8" s="32"/>
      <c r="M8" s="32"/>
      <c r="N8" s="32"/>
      <c r="O8" s="10">
        <f t="shared" si="0"/>
        <v>650</v>
      </c>
      <c r="P8" s="64"/>
    </row>
    <row r="9" spans="1:16" s="4" customFormat="1" ht="15" customHeight="1">
      <c r="A9" s="61"/>
      <c r="B9" s="31" t="s">
        <v>24</v>
      </c>
      <c r="C9" s="32"/>
      <c r="D9" s="32"/>
      <c r="E9" s="32"/>
      <c r="F9" s="32">
        <v>400</v>
      </c>
      <c r="G9" s="32">
        <v>400</v>
      </c>
      <c r="H9" s="32"/>
      <c r="I9" s="34"/>
      <c r="J9" s="32"/>
      <c r="K9" s="32"/>
      <c r="L9" s="32">
        <v>800</v>
      </c>
      <c r="M9" s="32">
        <v>1000</v>
      </c>
      <c r="N9" s="32">
        <v>700</v>
      </c>
      <c r="O9" s="10">
        <f t="shared" si="0"/>
        <v>3300</v>
      </c>
      <c r="P9" s="64"/>
    </row>
    <row r="10" spans="1:16" s="4" customFormat="1" ht="15" customHeight="1">
      <c r="A10" s="61"/>
      <c r="B10" s="31" t="s">
        <v>25</v>
      </c>
      <c r="C10" s="32"/>
      <c r="D10" s="32"/>
      <c r="E10" s="32"/>
      <c r="F10" s="32"/>
      <c r="G10" s="32"/>
      <c r="H10" s="32"/>
      <c r="I10" s="34"/>
      <c r="J10" s="32"/>
      <c r="K10" s="32"/>
      <c r="L10" s="32"/>
      <c r="M10" s="32"/>
      <c r="N10" s="32"/>
      <c r="O10" s="10">
        <f t="shared" si="0"/>
        <v>0</v>
      </c>
      <c r="P10" s="64"/>
    </row>
    <row r="11" spans="1:16" s="4" customFormat="1" ht="15" customHeight="1">
      <c r="A11" s="61"/>
      <c r="B11" s="31" t="s">
        <v>64</v>
      </c>
      <c r="C11" s="32"/>
      <c r="D11" s="32"/>
      <c r="E11" s="32"/>
      <c r="F11" s="32"/>
      <c r="G11" s="32"/>
      <c r="H11" s="32"/>
      <c r="I11" s="34"/>
      <c r="J11" s="32"/>
      <c r="K11" s="32"/>
      <c r="L11" s="32"/>
      <c r="M11" s="32"/>
      <c r="N11" s="32"/>
      <c r="O11" s="10">
        <f t="shared" si="0"/>
        <v>0</v>
      </c>
      <c r="P11" s="64"/>
    </row>
    <row r="12" spans="1:16" s="4" customFormat="1" ht="15.75" customHeight="1" thickBot="1">
      <c r="A12" s="61"/>
      <c r="B12" s="111" t="s">
        <v>26</v>
      </c>
      <c r="C12" s="35">
        <v>700</v>
      </c>
      <c r="D12" s="35"/>
      <c r="E12" s="35"/>
      <c r="F12" s="35"/>
      <c r="G12" s="35"/>
      <c r="H12" s="35"/>
      <c r="I12" s="35"/>
      <c r="J12" s="35"/>
      <c r="K12" s="35"/>
      <c r="L12" s="35">
        <v>33.57</v>
      </c>
      <c r="M12" s="35">
        <v>200</v>
      </c>
      <c r="N12" s="35"/>
      <c r="O12" s="10">
        <f t="shared" si="0"/>
        <v>933.57</v>
      </c>
      <c r="P12" s="64"/>
    </row>
    <row r="13" spans="1:16" s="6" customFormat="1" ht="16.5" customHeight="1" thickBot="1">
      <c r="A13" s="65"/>
      <c r="B13" s="112" t="s">
        <v>27</v>
      </c>
      <c r="C13" s="110">
        <f t="shared" ref="C13:O13" si="1">SUM(C5:C12)</f>
        <v>3482</v>
      </c>
      <c r="D13" s="45">
        <f t="shared" si="1"/>
        <v>0</v>
      </c>
      <c r="E13" s="45">
        <f t="shared" si="1"/>
        <v>120</v>
      </c>
      <c r="F13" s="45">
        <f t="shared" si="1"/>
        <v>630</v>
      </c>
      <c r="G13" s="45">
        <f t="shared" si="1"/>
        <v>3182</v>
      </c>
      <c r="H13" s="45">
        <f t="shared" si="1"/>
        <v>420</v>
      </c>
      <c r="I13" s="45">
        <f t="shared" si="1"/>
        <v>140</v>
      </c>
      <c r="J13" s="45">
        <f t="shared" si="1"/>
        <v>3256</v>
      </c>
      <c r="K13" s="45">
        <f t="shared" si="1"/>
        <v>100</v>
      </c>
      <c r="L13" s="45">
        <f t="shared" si="1"/>
        <v>833.57</v>
      </c>
      <c r="M13" s="45">
        <f t="shared" si="1"/>
        <v>1200</v>
      </c>
      <c r="N13" s="45">
        <f t="shared" si="1"/>
        <v>700</v>
      </c>
      <c r="O13" s="46">
        <f t="shared" si="1"/>
        <v>14063.57</v>
      </c>
      <c r="P13" s="66"/>
    </row>
    <row r="14" spans="1:16" s="4" customFormat="1" ht="18" customHeight="1">
      <c r="A14" s="61"/>
      <c r="B14" s="13" t="s">
        <v>28</v>
      </c>
      <c r="C14" s="37"/>
      <c r="D14" s="37"/>
      <c r="E14" s="37"/>
      <c r="F14" s="37"/>
      <c r="G14" s="37"/>
      <c r="H14" s="37"/>
      <c r="I14" s="37"/>
      <c r="J14" s="37"/>
      <c r="K14" s="37"/>
      <c r="L14" s="37"/>
      <c r="M14" s="37"/>
      <c r="N14" s="37"/>
      <c r="O14" s="15"/>
      <c r="P14" s="64"/>
    </row>
    <row r="15" spans="1:16" s="4" customFormat="1" ht="14.25" customHeight="1">
      <c r="A15" s="61"/>
      <c r="B15" s="113" t="s">
        <v>68</v>
      </c>
      <c r="C15" s="37">
        <v>1000</v>
      </c>
      <c r="D15" s="37"/>
      <c r="E15" s="37"/>
      <c r="F15" s="37"/>
      <c r="G15" s="37"/>
      <c r="H15" s="37"/>
      <c r="I15" s="37"/>
      <c r="J15" s="37"/>
      <c r="K15" s="37"/>
      <c r="L15" s="37"/>
      <c r="M15" s="37"/>
      <c r="N15" s="37"/>
      <c r="O15" s="10">
        <f t="shared" ref="O15:O29" si="2">SUM(C15:N15)</f>
        <v>1000</v>
      </c>
      <c r="P15" s="64"/>
    </row>
    <row r="16" spans="1:16" s="4" customFormat="1" ht="15" customHeight="1">
      <c r="A16" s="61"/>
      <c r="B16" s="31" t="s">
        <v>29</v>
      </c>
      <c r="C16" s="32">
        <v>2098.33</v>
      </c>
      <c r="D16" s="32"/>
      <c r="E16" s="32"/>
      <c r="F16" s="32"/>
      <c r="G16" s="32">
        <v>2098.33</v>
      </c>
      <c r="H16" s="32"/>
      <c r="I16" s="32"/>
      <c r="J16" s="32">
        <v>2098.33</v>
      </c>
      <c r="K16" s="32">
        <v>350</v>
      </c>
      <c r="L16" s="32"/>
      <c r="M16" s="32"/>
      <c r="N16" s="32">
        <v>550</v>
      </c>
      <c r="O16" s="10">
        <f t="shared" si="2"/>
        <v>7194.99</v>
      </c>
      <c r="P16" s="64"/>
    </row>
    <row r="17" spans="1:18" s="4" customFormat="1" ht="15" customHeight="1">
      <c r="A17" s="61"/>
      <c r="B17" s="31" t="s">
        <v>30</v>
      </c>
      <c r="C17" s="39">
        <v>173.33</v>
      </c>
      <c r="D17" s="39">
        <v>173.33</v>
      </c>
      <c r="E17" s="39">
        <v>173.33</v>
      </c>
      <c r="F17" s="39">
        <v>173.33</v>
      </c>
      <c r="G17" s="39">
        <v>173</v>
      </c>
      <c r="H17" s="39">
        <v>173</v>
      </c>
      <c r="I17" s="39">
        <v>173</v>
      </c>
      <c r="J17" s="39">
        <v>173</v>
      </c>
      <c r="K17" s="39">
        <v>173</v>
      </c>
      <c r="L17" s="39">
        <v>100</v>
      </c>
      <c r="M17" s="39">
        <v>50</v>
      </c>
      <c r="N17" s="39">
        <v>50</v>
      </c>
      <c r="O17" s="10">
        <f t="shared" si="2"/>
        <v>1758.3200000000002</v>
      </c>
      <c r="P17" s="64"/>
    </row>
    <row r="18" spans="1:18" s="4" customFormat="1" ht="15" customHeight="1">
      <c r="A18" s="61"/>
      <c r="B18" s="31" t="s">
        <v>31</v>
      </c>
      <c r="C18" s="39"/>
      <c r="D18" s="39"/>
      <c r="E18" s="39"/>
      <c r="F18" s="39"/>
      <c r="G18" s="39"/>
      <c r="H18" s="39"/>
      <c r="I18" s="39"/>
      <c r="J18" s="39"/>
      <c r="K18" s="39"/>
      <c r="L18" s="39"/>
      <c r="M18" s="39"/>
      <c r="N18" s="39"/>
      <c r="O18" s="10">
        <f t="shared" si="2"/>
        <v>0</v>
      </c>
      <c r="P18" s="64"/>
    </row>
    <row r="19" spans="1:18" s="4" customFormat="1" ht="15" customHeight="1">
      <c r="A19" s="61"/>
      <c r="B19" s="40" t="s">
        <v>32</v>
      </c>
      <c r="C19" s="39">
        <v>15</v>
      </c>
      <c r="D19" s="39">
        <v>15</v>
      </c>
      <c r="E19" s="39">
        <v>15</v>
      </c>
      <c r="F19" s="39">
        <v>15</v>
      </c>
      <c r="G19" s="39">
        <v>15</v>
      </c>
      <c r="H19" s="39">
        <v>15</v>
      </c>
      <c r="I19" s="39">
        <v>15</v>
      </c>
      <c r="J19" s="39">
        <v>15</v>
      </c>
      <c r="K19" s="39">
        <v>15</v>
      </c>
      <c r="L19" s="39"/>
      <c r="M19" s="39"/>
      <c r="N19" s="39">
        <v>200</v>
      </c>
      <c r="O19" s="10">
        <f t="shared" si="2"/>
        <v>335</v>
      </c>
      <c r="P19" s="64"/>
    </row>
    <row r="20" spans="1:18" s="4" customFormat="1" ht="15" customHeight="1">
      <c r="A20" s="61"/>
      <c r="B20" s="31" t="s">
        <v>33</v>
      </c>
      <c r="C20" s="41">
        <v>153.61000000000001</v>
      </c>
      <c r="D20" s="41">
        <v>30</v>
      </c>
      <c r="E20" s="41">
        <v>30</v>
      </c>
      <c r="F20" s="41">
        <v>30</v>
      </c>
      <c r="G20" s="41">
        <v>130</v>
      </c>
      <c r="H20" s="41">
        <v>30</v>
      </c>
      <c r="I20" s="41">
        <v>80</v>
      </c>
      <c r="J20" s="41">
        <v>5</v>
      </c>
      <c r="K20" s="41">
        <v>5</v>
      </c>
      <c r="L20" s="41">
        <v>0</v>
      </c>
      <c r="M20" s="41">
        <v>0</v>
      </c>
      <c r="N20" s="41">
        <v>0</v>
      </c>
      <c r="O20" s="10">
        <f t="shared" si="2"/>
        <v>493.61</v>
      </c>
      <c r="P20" s="64"/>
    </row>
    <row r="21" spans="1:18" s="4" customFormat="1" ht="15" customHeight="1">
      <c r="A21" s="61"/>
      <c r="B21" s="31" t="s">
        <v>34</v>
      </c>
      <c r="C21" s="32">
        <v>25</v>
      </c>
      <c r="D21" s="32">
        <v>25</v>
      </c>
      <c r="E21" s="32">
        <v>25</v>
      </c>
      <c r="F21" s="32">
        <v>25</v>
      </c>
      <c r="G21" s="32">
        <v>25</v>
      </c>
      <c r="H21" s="32">
        <v>25</v>
      </c>
      <c r="I21" s="32">
        <v>25</v>
      </c>
      <c r="J21" s="32">
        <v>25</v>
      </c>
      <c r="K21" s="32">
        <v>25</v>
      </c>
      <c r="L21" s="32">
        <v>25</v>
      </c>
      <c r="M21" s="32">
        <v>25</v>
      </c>
      <c r="N21" s="32">
        <v>25</v>
      </c>
      <c r="O21" s="10">
        <f t="shared" si="2"/>
        <v>300</v>
      </c>
      <c r="P21" s="64"/>
    </row>
    <row r="22" spans="1:18" s="4" customFormat="1" ht="15" customHeight="1">
      <c r="A22" s="61"/>
      <c r="B22" s="31" t="s">
        <v>35</v>
      </c>
      <c r="C22" s="32"/>
      <c r="D22" s="32"/>
      <c r="E22" s="32"/>
      <c r="F22" s="32"/>
      <c r="G22" s="32"/>
      <c r="H22" s="32"/>
      <c r="I22" s="32"/>
      <c r="J22" s="32"/>
      <c r="K22" s="32"/>
      <c r="L22" s="32"/>
      <c r="M22" s="32"/>
      <c r="N22" s="32"/>
      <c r="O22" s="10">
        <f t="shared" si="2"/>
        <v>0</v>
      </c>
      <c r="P22" s="64"/>
      <c r="R22" s="4" t="s">
        <v>49</v>
      </c>
    </row>
    <row r="23" spans="1:18" s="4" customFormat="1" ht="15" customHeight="1">
      <c r="A23" s="61"/>
      <c r="B23" s="31" t="s">
        <v>36</v>
      </c>
      <c r="C23" s="32">
        <v>200</v>
      </c>
      <c r="D23" s="32">
        <v>75</v>
      </c>
      <c r="E23" s="32">
        <v>75</v>
      </c>
      <c r="F23" s="32">
        <v>75</v>
      </c>
      <c r="G23" s="32">
        <v>75</v>
      </c>
      <c r="H23" s="32">
        <v>75</v>
      </c>
      <c r="I23" s="32">
        <v>75</v>
      </c>
      <c r="J23" s="32">
        <v>75</v>
      </c>
      <c r="K23" s="32">
        <v>75</v>
      </c>
      <c r="L23" s="32">
        <v>75</v>
      </c>
      <c r="M23" s="32">
        <v>75</v>
      </c>
      <c r="N23" s="32">
        <v>75</v>
      </c>
      <c r="O23" s="10">
        <f t="shared" si="2"/>
        <v>1025</v>
      </c>
      <c r="P23" s="64"/>
    </row>
    <row r="24" spans="1:18" s="4" customFormat="1" ht="15" customHeight="1">
      <c r="A24" s="61"/>
      <c r="B24" s="31" t="s">
        <v>37</v>
      </c>
      <c r="C24" s="32">
        <v>40</v>
      </c>
      <c r="D24" s="32">
        <v>40</v>
      </c>
      <c r="E24" s="32">
        <v>40</v>
      </c>
      <c r="F24" s="32">
        <v>80</v>
      </c>
      <c r="G24" s="32">
        <v>40</v>
      </c>
      <c r="H24" s="32">
        <v>40</v>
      </c>
      <c r="I24" s="32">
        <v>40</v>
      </c>
      <c r="J24" s="32">
        <v>40</v>
      </c>
      <c r="K24" s="32">
        <v>40</v>
      </c>
      <c r="L24" s="32">
        <v>80</v>
      </c>
      <c r="M24" s="32"/>
      <c r="N24" s="32"/>
      <c r="O24" s="10">
        <f t="shared" si="2"/>
        <v>480</v>
      </c>
      <c r="P24" s="64"/>
    </row>
    <row r="25" spans="1:18" s="4" customFormat="1" ht="15" customHeight="1">
      <c r="A25" s="61"/>
      <c r="B25" s="31" t="s">
        <v>38</v>
      </c>
      <c r="C25" s="41">
        <v>150</v>
      </c>
      <c r="D25" s="41">
        <v>80</v>
      </c>
      <c r="E25" s="41">
        <v>80</v>
      </c>
      <c r="F25" s="41">
        <v>100</v>
      </c>
      <c r="G25" s="41">
        <v>120</v>
      </c>
      <c r="H25" s="41">
        <v>80</v>
      </c>
      <c r="I25" s="41">
        <v>80</v>
      </c>
      <c r="J25" s="41">
        <v>80</v>
      </c>
      <c r="K25" s="41">
        <v>80</v>
      </c>
      <c r="L25" s="41">
        <v>100</v>
      </c>
      <c r="M25" s="41">
        <v>100</v>
      </c>
      <c r="N25" s="41">
        <v>100</v>
      </c>
      <c r="O25" s="10">
        <f t="shared" si="2"/>
        <v>1150</v>
      </c>
      <c r="P25" s="64"/>
    </row>
    <row r="26" spans="1:18" s="4" customFormat="1" ht="15" customHeight="1">
      <c r="A26" s="61"/>
      <c r="B26" s="31" t="s">
        <v>50</v>
      </c>
      <c r="C26" s="41">
        <v>147</v>
      </c>
      <c r="D26" s="41"/>
      <c r="E26" s="41"/>
      <c r="F26" s="41"/>
      <c r="G26" s="41"/>
      <c r="H26" s="41"/>
      <c r="I26" s="41"/>
      <c r="J26" s="41"/>
      <c r="K26" s="41"/>
      <c r="L26" s="41"/>
      <c r="M26" s="41"/>
      <c r="N26" s="41"/>
      <c r="O26" s="10">
        <f t="shared" si="2"/>
        <v>147</v>
      </c>
      <c r="P26" s="64"/>
    </row>
    <row r="27" spans="1:18" s="4" customFormat="1" ht="15" customHeight="1">
      <c r="A27" s="61"/>
      <c r="B27" s="31" t="s">
        <v>40</v>
      </c>
      <c r="C27" s="41">
        <v>15</v>
      </c>
      <c r="D27" s="41">
        <v>15</v>
      </c>
      <c r="E27" s="41">
        <v>15</v>
      </c>
      <c r="F27" s="41">
        <v>15</v>
      </c>
      <c r="G27" s="41">
        <v>15</v>
      </c>
      <c r="H27" s="41">
        <v>15</v>
      </c>
      <c r="I27" s="41">
        <v>15</v>
      </c>
      <c r="J27" s="41">
        <v>15</v>
      </c>
      <c r="K27" s="41">
        <v>15</v>
      </c>
      <c r="L27" s="41">
        <v>15</v>
      </c>
      <c r="M27" s="41">
        <v>15</v>
      </c>
      <c r="N27" s="41">
        <v>15</v>
      </c>
      <c r="O27" s="10">
        <f t="shared" si="2"/>
        <v>180</v>
      </c>
      <c r="P27" s="64"/>
    </row>
    <row r="28" spans="1:18" s="4" customFormat="1" ht="15" customHeight="1">
      <c r="A28" s="61"/>
      <c r="B28" s="42" t="s">
        <v>41</v>
      </c>
      <c r="C28" s="41"/>
      <c r="D28" s="41"/>
      <c r="E28" s="41"/>
      <c r="F28" s="41"/>
      <c r="G28" s="41"/>
      <c r="H28" s="41"/>
      <c r="I28" s="41"/>
      <c r="J28" s="41"/>
      <c r="K28" s="41"/>
      <c r="L28" s="41"/>
      <c r="M28" s="41"/>
      <c r="N28" s="41"/>
      <c r="O28" s="10">
        <f t="shared" si="2"/>
        <v>0</v>
      </c>
      <c r="P28" s="64"/>
    </row>
    <row r="29" spans="1:18" s="4" customFormat="1" ht="15.75" customHeight="1" thickBot="1">
      <c r="A29" s="61"/>
      <c r="B29" s="108" t="s">
        <v>42</v>
      </c>
      <c r="C29" s="41"/>
      <c r="D29" s="41"/>
      <c r="E29" s="41"/>
      <c r="F29" s="41"/>
      <c r="G29" s="41"/>
      <c r="H29" s="41"/>
      <c r="I29" s="41"/>
      <c r="J29" s="41"/>
      <c r="K29" s="41"/>
      <c r="L29" s="41">
        <v>1000</v>
      </c>
      <c r="M29" s="41"/>
      <c r="N29" s="41"/>
      <c r="O29" s="10">
        <f t="shared" si="2"/>
        <v>1000</v>
      </c>
      <c r="P29" s="64"/>
    </row>
    <row r="30" spans="1:18" s="6" customFormat="1" ht="16.5" customHeight="1" thickBot="1">
      <c r="A30" s="65"/>
      <c r="B30" s="109" t="s">
        <v>43</v>
      </c>
      <c r="C30" s="49">
        <f>SUM(C14:C29)</f>
        <v>4017.27</v>
      </c>
      <c r="D30" s="48">
        <f t="shared" ref="D30:N30" si="3">SUM(D16:D29)</f>
        <v>453.33000000000004</v>
      </c>
      <c r="E30" s="48">
        <f t="shared" si="3"/>
        <v>453.33000000000004</v>
      </c>
      <c r="F30" s="48">
        <f t="shared" si="3"/>
        <v>513.33000000000004</v>
      </c>
      <c r="G30" s="48">
        <f t="shared" si="3"/>
        <v>2691.33</v>
      </c>
      <c r="H30" s="48">
        <f t="shared" si="3"/>
        <v>453</v>
      </c>
      <c r="I30" s="49">
        <f t="shared" si="3"/>
        <v>503</v>
      </c>
      <c r="J30" s="48">
        <f t="shared" si="3"/>
        <v>2526.33</v>
      </c>
      <c r="K30" s="48">
        <f t="shared" si="3"/>
        <v>778</v>
      </c>
      <c r="L30" s="48">
        <f t="shared" si="3"/>
        <v>1395</v>
      </c>
      <c r="M30" s="48">
        <f t="shared" si="3"/>
        <v>265</v>
      </c>
      <c r="N30" s="48">
        <f t="shared" si="3"/>
        <v>1015</v>
      </c>
      <c r="O30" s="50">
        <f>SUM(O15:O29)</f>
        <v>15063.92</v>
      </c>
      <c r="P30" s="66"/>
    </row>
    <row r="31" spans="1:18" s="4" customFormat="1" ht="15" customHeight="1">
      <c r="A31" s="61"/>
      <c r="B31" s="21" t="s">
        <v>44</v>
      </c>
      <c r="C31" s="22">
        <f>SUM(C13)</f>
        <v>3482</v>
      </c>
      <c r="D31" s="22">
        <f>SUM(C33)</f>
        <v>-535.27</v>
      </c>
      <c r="E31" s="22">
        <f t="shared" ref="E31:N31" si="4">D33</f>
        <v>-988.6</v>
      </c>
      <c r="F31" s="22">
        <f t="shared" si="4"/>
        <v>-1321.93</v>
      </c>
      <c r="G31" s="22">
        <f t="shared" si="4"/>
        <v>-1205.2600000000002</v>
      </c>
      <c r="H31" s="22">
        <f t="shared" si="4"/>
        <v>-714.59000000000015</v>
      </c>
      <c r="I31" s="22">
        <f t="shared" si="4"/>
        <v>-747.59000000000015</v>
      </c>
      <c r="J31" s="22">
        <f t="shared" si="4"/>
        <v>-1110.5900000000001</v>
      </c>
      <c r="K31" s="22">
        <f t="shared" si="4"/>
        <v>-380.92000000000007</v>
      </c>
      <c r="L31" s="22">
        <f t="shared" si="4"/>
        <v>-1058.92</v>
      </c>
      <c r="M31" s="22">
        <f t="shared" si="4"/>
        <v>-1620.35</v>
      </c>
      <c r="N31" s="22">
        <f t="shared" si="4"/>
        <v>-685.34999999999991</v>
      </c>
      <c r="O31" s="23"/>
      <c r="P31" s="64"/>
    </row>
    <row r="32" spans="1:18" s="4" customFormat="1" ht="15.75" customHeight="1" thickBot="1">
      <c r="A32" s="61"/>
      <c r="B32" s="24" t="s">
        <v>45</v>
      </c>
      <c r="C32" s="25">
        <f t="shared" ref="C32:N32" si="5">(C13-C30)</f>
        <v>-535.27</v>
      </c>
      <c r="D32" s="25">
        <f t="shared" si="5"/>
        <v>-453.33000000000004</v>
      </c>
      <c r="E32" s="25">
        <f t="shared" si="5"/>
        <v>-333.33000000000004</v>
      </c>
      <c r="F32" s="25">
        <f t="shared" si="5"/>
        <v>116.66999999999996</v>
      </c>
      <c r="G32" s="25">
        <f t="shared" si="5"/>
        <v>490.67000000000007</v>
      </c>
      <c r="H32" s="25">
        <f t="shared" si="5"/>
        <v>-33</v>
      </c>
      <c r="I32" s="26">
        <f t="shared" si="5"/>
        <v>-363</v>
      </c>
      <c r="J32" s="25">
        <f t="shared" si="5"/>
        <v>729.67000000000007</v>
      </c>
      <c r="K32" s="25">
        <f t="shared" si="5"/>
        <v>-678</v>
      </c>
      <c r="L32" s="25">
        <f t="shared" si="5"/>
        <v>-561.42999999999995</v>
      </c>
      <c r="M32" s="25">
        <f t="shared" si="5"/>
        <v>935</v>
      </c>
      <c r="N32" s="25">
        <f t="shared" si="5"/>
        <v>-315</v>
      </c>
      <c r="O32" s="23"/>
      <c r="P32" s="64"/>
    </row>
    <row r="33" spans="1:16" s="27" customFormat="1" ht="16.5" customHeight="1" thickBot="1">
      <c r="A33" s="67"/>
      <c r="B33" s="51" t="s">
        <v>46</v>
      </c>
      <c r="C33" s="48">
        <f>SUM(C32)</f>
        <v>-535.27</v>
      </c>
      <c r="D33" s="48">
        <f t="shared" ref="D33:N33" si="6">D32+D31</f>
        <v>-988.6</v>
      </c>
      <c r="E33" s="48">
        <f t="shared" si="6"/>
        <v>-1321.93</v>
      </c>
      <c r="F33" s="48">
        <f t="shared" si="6"/>
        <v>-1205.2600000000002</v>
      </c>
      <c r="G33" s="48">
        <f t="shared" si="6"/>
        <v>-714.59000000000015</v>
      </c>
      <c r="H33" s="48">
        <f t="shared" si="6"/>
        <v>-747.59000000000015</v>
      </c>
      <c r="I33" s="48">
        <f t="shared" si="6"/>
        <v>-1110.5900000000001</v>
      </c>
      <c r="J33" s="48">
        <f t="shared" si="6"/>
        <v>-380.92000000000007</v>
      </c>
      <c r="K33" s="48">
        <f t="shared" si="6"/>
        <v>-1058.92</v>
      </c>
      <c r="L33" s="48">
        <f t="shared" si="6"/>
        <v>-1620.35</v>
      </c>
      <c r="M33" s="48">
        <f t="shared" si="6"/>
        <v>-685.34999999999991</v>
      </c>
      <c r="N33" s="48">
        <f t="shared" si="6"/>
        <v>-1000.3499999999999</v>
      </c>
      <c r="O33" s="52">
        <f>SUM(N33)</f>
        <v>-1000.3499999999999</v>
      </c>
      <c r="P33" s="68"/>
    </row>
    <row r="34" spans="1:16" s="4" customFormat="1" ht="15" customHeight="1">
      <c r="A34" s="61"/>
      <c r="B34" s="28" t="s">
        <v>47</v>
      </c>
      <c r="C34" s="18">
        <v>-1500</v>
      </c>
      <c r="D34" s="18">
        <v>-1500</v>
      </c>
      <c r="E34" s="18">
        <v>-1500</v>
      </c>
      <c r="F34" s="18">
        <v>-1500</v>
      </c>
      <c r="G34" s="18">
        <v>-1500</v>
      </c>
      <c r="H34" s="18">
        <v>-1500</v>
      </c>
      <c r="I34" s="18">
        <v>-1500</v>
      </c>
      <c r="J34" s="18">
        <v>-1500</v>
      </c>
      <c r="K34" s="18">
        <v>-1500</v>
      </c>
      <c r="L34" s="18">
        <v>-1500</v>
      </c>
      <c r="M34" s="18">
        <v>-1500</v>
      </c>
      <c r="N34" s="18">
        <v>-1500</v>
      </c>
      <c r="O34" s="29"/>
      <c r="P34" s="64"/>
    </row>
    <row r="35" spans="1:16" s="4" customFormat="1" ht="18" customHeight="1">
      <c r="A35" s="61"/>
      <c r="B35" s="86" t="s">
        <v>51</v>
      </c>
      <c r="C35" s="87"/>
      <c r="D35" s="87"/>
      <c r="E35" s="87"/>
      <c r="F35" s="87"/>
      <c r="G35" s="87"/>
      <c r="H35" s="87"/>
      <c r="I35" s="87"/>
      <c r="J35" s="87"/>
      <c r="K35" s="87"/>
      <c r="L35" s="87"/>
      <c r="M35" s="87"/>
      <c r="N35" s="87"/>
      <c r="O35" s="87"/>
      <c r="P35" s="88"/>
    </row>
    <row r="36" spans="1:16" s="4" customFormat="1" ht="51.75" customHeight="1">
      <c r="A36" s="61"/>
      <c r="B36" s="127" t="s">
        <v>65</v>
      </c>
      <c r="C36" s="128"/>
      <c r="D36" s="128"/>
      <c r="E36" s="128"/>
      <c r="F36" s="128"/>
      <c r="G36" s="128"/>
      <c r="H36" s="128"/>
      <c r="I36" s="128"/>
      <c r="J36" s="128"/>
      <c r="K36" s="128"/>
      <c r="L36" s="128"/>
      <c r="M36" s="128"/>
      <c r="N36" s="128"/>
      <c r="O36" s="128"/>
      <c r="P36" s="129"/>
    </row>
    <row r="37" spans="1:16" s="4" customFormat="1"/>
  </sheetData>
  <mergeCells count="4">
    <mergeCell ref="B2:G2"/>
    <mergeCell ref="N2:O2"/>
    <mergeCell ref="C4:N4"/>
    <mergeCell ref="B36:P36"/>
  </mergeCells>
  <printOptions horizontalCentered="1" verticalCentered="1"/>
  <pageMargins left="0.19685039370078741" right="0.19685039370078741" top="0.98425196850393704" bottom="0.98425196850393704" header="0.51181102362204722" footer="0.51181102362204722"/>
  <pageSetup paperSize="9" scale="75" orientation="landscape"/>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7"/>
  <sheetViews>
    <sheetView zoomScaleNormal="100" workbookViewId="0">
      <selection activeCell="O9" sqref="O9"/>
    </sheetView>
  </sheetViews>
  <sheetFormatPr defaultColWidth="9.28515625" defaultRowHeight="12"/>
  <cols>
    <col min="1" max="1" width="5.7109375" style="1" customWidth="1"/>
    <col min="2" max="2" width="29" style="1" customWidth="1"/>
    <col min="3" max="3" width="12" style="1" customWidth="1"/>
    <col min="4" max="4" width="11" style="1" customWidth="1"/>
    <col min="5" max="6" width="10.7109375" style="1" customWidth="1"/>
    <col min="7" max="7" width="11.5703125" style="1" customWidth="1"/>
    <col min="8" max="8" width="11.28515625" style="1" customWidth="1"/>
    <col min="9" max="9" width="10.7109375" style="1" customWidth="1"/>
    <col min="10" max="10" width="11" style="1" customWidth="1"/>
    <col min="11" max="11" width="10.5703125" style="1" customWidth="1"/>
    <col min="12" max="12" width="10" style="1" customWidth="1"/>
    <col min="13" max="13" width="10.5703125" style="1" customWidth="1"/>
    <col min="14" max="14" width="11.140625" style="1" customWidth="1"/>
    <col min="15" max="15" width="15.42578125" style="1" customWidth="1"/>
    <col min="16" max="16" width="9.28515625" style="1" customWidth="1"/>
    <col min="17" max="16384" width="9.28515625" style="1"/>
  </cols>
  <sheetData>
    <row r="1" spans="1:16" s="4" customFormat="1" ht="5.25" customHeight="1">
      <c r="A1" s="58"/>
      <c r="B1" s="89"/>
      <c r="C1" s="89"/>
      <c r="D1" s="89"/>
      <c r="E1" s="89"/>
      <c r="F1" s="89"/>
      <c r="G1" s="89"/>
      <c r="H1" s="89"/>
      <c r="I1" s="89"/>
      <c r="J1" s="89"/>
      <c r="K1" s="89"/>
      <c r="L1" s="89"/>
      <c r="M1" s="59"/>
      <c r="N1" s="59"/>
      <c r="O1" s="59"/>
      <c r="P1" s="60"/>
    </row>
    <row r="2" spans="1:16" s="4" customFormat="1" ht="23.25" customHeight="1">
      <c r="A2" s="61"/>
      <c r="B2" s="117" t="s">
        <v>1</v>
      </c>
      <c r="C2" s="117"/>
      <c r="D2" s="123"/>
      <c r="E2" s="123"/>
      <c r="F2" s="123"/>
      <c r="G2" s="123"/>
      <c r="H2" s="90"/>
      <c r="I2" s="91"/>
      <c r="J2" s="91"/>
      <c r="K2" s="91"/>
      <c r="L2" s="91"/>
      <c r="M2" s="5" t="s">
        <v>2</v>
      </c>
      <c r="N2" s="130" t="s">
        <v>52</v>
      </c>
      <c r="O2" s="119"/>
      <c r="P2" s="64"/>
    </row>
    <row r="3" spans="1:16" s="6" customFormat="1" ht="15.75" customHeight="1">
      <c r="A3" s="65"/>
      <c r="B3" s="82" t="s">
        <v>3</v>
      </c>
      <c r="C3" s="83" t="s">
        <v>4</v>
      </c>
      <c r="D3" s="83" t="s">
        <v>5</v>
      </c>
      <c r="E3" s="83" t="s">
        <v>6</v>
      </c>
      <c r="F3" s="83" t="s">
        <v>7</v>
      </c>
      <c r="G3" s="83" t="s">
        <v>8</v>
      </c>
      <c r="H3" s="83" t="s">
        <v>9</v>
      </c>
      <c r="I3" s="83" t="s">
        <v>10</v>
      </c>
      <c r="J3" s="83" t="s">
        <v>11</v>
      </c>
      <c r="K3" s="83" t="s">
        <v>12</v>
      </c>
      <c r="L3" s="83" t="s">
        <v>13</v>
      </c>
      <c r="M3" s="83" t="s">
        <v>14</v>
      </c>
      <c r="N3" s="83" t="s">
        <v>15</v>
      </c>
      <c r="O3" s="83" t="s">
        <v>16</v>
      </c>
      <c r="P3" s="66"/>
    </row>
    <row r="4" spans="1:16" s="4" customFormat="1" ht="18" customHeight="1">
      <c r="A4" s="61"/>
      <c r="B4" s="30" t="s">
        <v>17</v>
      </c>
      <c r="C4" s="124" t="s">
        <v>18</v>
      </c>
      <c r="D4" s="125"/>
      <c r="E4" s="125"/>
      <c r="F4" s="125"/>
      <c r="G4" s="125"/>
      <c r="H4" s="125"/>
      <c r="I4" s="125"/>
      <c r="J4" s="125"/>
      <c r="K4" s="125"/>
      <c r="L4" s="125"/>
      <c r="M4" s="125"/>
      <c r="N4" s="126"/>
      <c r="O4" s="7"/>
      <c r="P4" s="64"/>
    </row>
    <row r="5" spans="1:16" s="4" customFormat="1" ht="15" customHeight="1">
      <c r="A5" s="61"/>
      <c r="B5" s="31" t="s">
        <v>19</v>
      </c>
      <c r="C5" s="105">
        <v>1768</v>
      </c>
      <c r="D5" s="106"/>
      <c r="E5" s="106"/>
      <c r="F5" s="106"/>
      <c r="G5" s="107">
        <v>1767</v>
      </c>
      <c r="H5" s="107"/>
      <c r="I5" s="107"/>
      <c r="J5" s="107">
        <v>1767</v>
      </c>
      <c r="K5" s="106"/>
      <c r="L5" s="105"/>
      <c r="M5" s="105"/>
      <c r="N5" s="105"/>
      <c r="O5" s="10">
        <f t="shared" ref="O5:O12" si="0">SUM(C5:N5)</f>
        <v>5302</v>
      </c>
      <c r="P5" s="64"/>
    </row>
    <row r="6" spans="1:16" s="4" customFormat="1" ht="15" customHeight="1">
      <c r="A6" s="61"/>
      <c r="B6" s="31" t="s">
        <v>20</v>
      </c>
      <c r="C6" s="32"/>
      <c r="D6" s="32"/>
      <c r="E6" s="32"/>
      <c r="F6" s="32"/>
      <c r="G6" s="32"/>
      <c r="H6" s="32"/>
      <c r="I6" s="32"/>
      <c r="J6" s="32"/>
      <c r="K6" s="32"/>
      <c r="L6" s="32"/>
      <c r="M6" s="32"/>
      <c r="N6" s="32"/>
      <c r="O6" s="10">
        <f t="shared" si="0"/>
        <v>0</v>
      </c>
      <c r="P6" s="64"/>
    </row>
    <row r="7" spans="1:16" s="4" customFormat="1" ht="15" customHeight="1">
      <c r="A7" s="61"/>
      <c r="B7" s="31" t="s">
        <v>61</v>
      </c>
      <c r="C7" s="32"/>
      <c r="D7" s="32"/>
      <c r="E7" s="32"/>
      <c r="F7" s="32"/>
      <c r="G7" s="32"/>
      <c r="H7" s="32"/>
      <c r="I7" s="34"/>
      <c r="J7" s="32"/>
      <c r="K7" s="32"/>
      <c r="L7" s="32"/>
      <c r="M7" s="32"/>
      <c r="N7" s="32"/>
      <c r="O7" s="10">
        <f t="shared" si="0"/>
        <v>0</v>
      </c>
      <c r="P7" s="64"/>
    </row>
    <row r="8" spans="1:16" s="4" customFormat="1" ht="15" customHeight="1">
      <c r="A8" s="61"/>
      <c r="B8" s="31" t="s">
        <v>23</v>
      </c>
      <c r="C8" s="32"/>
      <c r="D8" s="32"/>
      <c r="E8" s="32"/>
      <c r="F8" s="32"/>
      <c r="G8" s="32"/>
      <c r="H8" s="32"/>
      <c r="I8" s="32"/>
      <c r="J8" s="32"/>
      <c r="K8" s="32"/>
      <c r="L8" s="32"/>
      <c r="M8" s="32"/>
      <c r="N8" s="32"/>
      <c r="O8" s="10">
        <f t="shared" si="0"/>
        <v>0</v>
      </c>
      <c r="P8" s="64"/>
    </row>
    <row r="9" spans="1:16" s="4" customFormat="1" ht="15" customHeight="1">
      <c r="A9" s="61"/>
      <c r="B9" s="31" t="s">
        <v>24</v>
      </c>
      <c r="C9" s="32"/>
      <c r="D9" s="32"/>
      <c r="E9" s="32"/>
      <c r="F9" s="32"/>
      <c r="G9" s="32">
        <v>200</v>
      </c>
      <c r="H9" s="32"/>
      <c r="I9" s="34"/>
      <c r="J9" s="32">
        <v>150</v>
      </c>
      <c r="K9" s="32"/>
      <c r="L9" s="32"/>
      <c r="M9" s="32">
        <v>600</v>
      </c>
      <c r="N9" s="32">
        <v>600</v>
      </c>
      <c r="O9" s="10">
        <f t="shared" si="0"/>
        <v>1550</v>
      </c>
      <c r="P9" s="64"/>
    </row>
    <row r="10" spans="1:16" s="4" customFormat="1" ht="15" customHeight="1">
      <c r="A10" s="61"/>
      <c r="B10" s="31" t="s">
        <v>25</v>
      </c>
      <c r="C10" s="32"/>
      <c r="D10" s="32"/>
      <c r="E10" s="32"/>
      <c r="F10" s="32"/>
      <c r="G10" s="32"/>
      <c r="H10" s="32"/>
      <c r="I10" s="34"/>
      <c r="J10" s="32"/>
      <c r="K10" s="32"/>
      <c r="L10" s="32"/>
      <c r="M10" s="32"/>
      <c r="N10" s="32"/>
      <c r="O10" s="10">
        <f t="shared" si="0"/>
        <v>0</v>
      </c>
      <c r="P10" s="64"/>
    </row>
    <row r="11" spans="1:16" s="4" customFormat="1" ht="15" customHeight="1">
      <c r="A11" s="61"/>
      <c r="B11" s="31" t="s">
        <v>64</v>
      </c>
      <c r="C11" s="32"/>
      <c r="D11" s="32"/>
      <c r="E11" s="32"/>
      <c r="F11" s="32"/>
      <c r="G11" s="32"/>
      <c r="H11" s="32"/>
      <c r="I11" s="34"/>
      <c r="J11" s="32"/>
      <c r="K11" s="32"/>
      <c r="L11" s="32"/>
      <c r="M11" s="32"/>
      <c r="N11" s="32"/>
      <c r="O11" s="10">
        <f t="shared" si="0"/>
        <v>0</v>
      </c>
      <c r="P11" s="64"/>
    </row>
    <row r="12" spans="1:16" s="4" customFormat="1" ht="15.75" customHeight="1" thickBot="1">
      <c r="A12" s="61"/>
      <c r="B12" s="31" t="s">
        <v>26</v>
      </c>
      <c r="C12" s="35"/>
      <c r="D12" s="35"/>
      <c r="E12" s="35"/>
      <c r="F12" s="35"/>
      <c r="G12" s="35"/>
      <c r="H12" s="35"/>
      <c r="I12" s="35"/>
      <c r="J12" s="35"/>
      <c r="K12" s="35"/>
      <c r="L12" s="35"/>
      <c r="M12" s="35"/>
      <c r="N12" s="35"/>
      <c r="O12" s="10">
        <f t="shared" si="0"/>
        <v>0</v>
      </c>
      <c r="P12" s="64"/>
    </row>
    <row r="13" spans="1:16" s="6" customFormat="1" ht="16.5" customHeight="1" thickBot="1">
      <c r="A13" s="65"/>
      <c r="B13" s="44" t="s">
        <v>27</v>
      </c>
      <c r="C13" s="45">
        <f t="shared" ref="C13:O13" si="1">SUM(C5:C12)</f>
        <v>1768</v>
      </c>
      <c r="D13" s="45">
        <f t="shared" si="1"/>
        <v>0</v>
      </c>
      <c r="E13" s="45">
        <f t="shared" si="1"/>
        <v>0</v>
      </c>
      <c r="F13" s="45">
        <f t="shared" si="1"/>
        <v>0</v>
      </c>
      <c r="G13" s="45">
        <f t="shared" si="1"/>
        <v>1967</v>
      </c>
      <c r="H13" s="45">
        <f t="shared" si="1"/>
        <v>0</v>
      </c>
      <c r="I13" s="45">
        <f t="shared" si="1"/>
        <v>0</v>
      </c>
      <c r="J13" s="45">
        <f t="shared" si="1"/>
        <v>1917</v>
      </c>
      <c r="K13" s="45">
        <f t="shared" si="1"/>
        <v>0</v>
      </c>
      <c r="L13" s="45">
        <f t="shared" si="1"/>
        <v>0</v>
      </c>
      <c r="M13" s="45">
        <f t="shared" si="1"/>
        <v>600</v>
      </c>
      <c r="N13" s="45">
        <f t="shared" si="1"/>
        <v>600</v>
      </c>
      <c r="O13" s="46">
        <f t="shared" si="1"/>
        <v>6852</v>
      </c>
      <c r="P13" s="66"/>
    </row>
    <row r="14" spans="1:16" s="4" customFormat="1" ht="18" customHeight="1">
      <c r="A14" s="61"/>
      <c r="B14" s="36" t="s">
        <v>28</v>
      </c>
      <c r="C14" s="37"/>
      <c r="D14" s="37"/>
      <c r="E14" s="37"/>
      <c r="F14" s="37"/>
      <c r="G14" s="37"/>
      <c r="H14" s="37"/>
      <c r="I14" s="37"/>
      <c r="J14" s="37"/>
      <c r="K14" s="37"/>
      <c r="L14" s="37"/>
      <c r="M14" s="37"/>
      <c r="N14" s="37"/>
      <c r="O14" s="15"/>
      <c r="P14" s="64"/>
    </row>
    <row r="15" spans="1:16" s="4" customFormat="1" ht="14.25" customHeight="1">
      <c r="A15" s="61"/>
      <c r="B15" s="38" t="s">
        <v>48</v>
      </c>
      <c r="C15" s="37">
        <v>0</v>
      </c>
      <c r="D15" s="37"/>
      <c r="E15" s="37"/>
      <c r="F15" s="37"/>
      <c r="G15" s="37"/>
      <c r="H15" s="37"/>
      <c r="I15" s="37"/>
      <c r="J15" s="37"/>
      <c r="K15" s="37"/>
      <c r="L15" s="37"/>
      <c r="M15" s="37"/>
      <c r="N15" s="37"/>
      <c r="O15" s="10">
        <f t="shared" ref="O15:O29" si="2">SUM(C15:N15)</f>
        <v>0</v>
      </c>
      <c r="P15" s="64"/>
    </row>
    <row r="16" spans="1:16" s="4" customFormat="1" ht="15" customHeight="1">
      <c r="A16" s="61"/>
      <c r="B16" s="31" t="s">
        <v>29</v>
      </c>
      <c r="C16" s="32"/>
      <c r="D16" s="32"/>
      <c r="E16" s="32"/>
      <c r="F16" s="32"/>
      <c r="G16" s="32"/>
      <c r="H16" s="32"/>
      <c r="I16" s="32"/>
      <c r="J16" s="32"/>
      <c r="K16" s="32">
        <v>200</v>
      </c>
      <c r="L16" s="32"/>
      <c r="M16" s="32"/>
      <c r="N16" s="32">
        <v>884</v>
      </c>
      <c r="O16" s="10">
        <f t="shared" si="2"/>
        <v>1084</v>
      </c>
      <c r="P16" s="64"/>
    </row>
    <row r="17" spans="1:18" s="4" customFormat="1" ht="15" customHeight="1">
      <c r="A17" s="61"/>
      <c r="B17" s="31" t="s">
        <v>30</v>
      </c>
      <c r="C17" s="39">
        <v>75</v>
      </c>
      <c r="D17" s="39">
        <v>75</v>
      </c>
      <c r="E17" s="39">
        <v>75</v>
      </c>
      <c r="F17" s="39">
        <v>75</v>
      </c>
      <c r="G17" s="39">
        <v>75</v>
      </c>
      <c r="H17" s="39">
        <v>75</v>
      </c>
      <c r="I17" s="39">
        <v>75</v>
      </c>
      <c r="J17" s="39">
        <v>75</v>
      </c>
      <c r="K17" s="39">
        <v>75</v>
      </c>
      <c r="L17" s="39">
        <v>75</v>
      </c>
      <c r="M17" s="39">
        <v>75</v>
      </c>
      <c r="N17" s="39">
        <v>75</v>
      </c>
      <c r="O17" s="10">
        <f t="shared" si="2"/>
        <v>900</v>
      </c>
      <c r="P17" s="64"/>
    </row>
    <row r="18" spans="1:18" s="4" customFormat="1" ht="15" customHeight="1">
      <c r="A18" s="61"/>
      <c r="B18" s="31" t="s">
        <v>31</v>
      </c>
      <c r="C18" s="39"/>
      <c r="D18" s="39"/>
      <c r="E18" s="39"/>
      <c r="F18" s="39"/>
      <c r="G18" s="39"/>
      <c r="H18" s="39"/>
      <c r="I18" s="39"/>
      <c r="J18" s="39"/>
      <c r="K18" s="39"/>
      <c r="L18" s="39"/>
      <c r="M18" s="39"/>
      <c r="N18" s="39"/>
      <c r="O18" s="10">
        <f t="shared" si="2"/>
        <v>0</v>
      </c>
      <c r="P18" s="64"/>
    </row>
    <row r="19" spans="1:18" s="4" customFormat="1" ht="15" customHeight="1">
      <c r="A19" s="61"/>
      <c r="B19" s="40" t="s">
        <v>32</v>
      </c>
      <c r="C19" s="39"/>
      <c r="D19" s="39"/>
      <c r="E19" s="39"/>
      <c r="F19" s="39"/>
      <c r="G19" s="39"/>
      <c r="H19" s="39"/>
      <c r="I19" s="39"/>
      <c r="J19" s="39"/>
      <c r="K19" s="39"/>
      <c r="L19" s="39"/>
      <c r="M19" s="39"/>
      <c r="N19" s="39">
        <v>200</v>
      </c>
      <c r="O19" s="10">
        <f t="shared" si="2"/>
        <v>200</v>
      </c>
      <c r="P19" s="64"/>
    </row>
    <row r="20" spans="1:18" s="4" customFormat="1" ht="15" customHeight="1">
      <c r="A20" s="61"/>
      <c r="B20" s="31" t="s">
        <v>33</v>
      </c>
      <c r="C20" s="41">
        <v>153.61000000000001</v>
      </c>
      <c r="D20" s="41">
        <v>30</v>
      </c>
      <c r="E20" s="41">
        <v>30</v>
      </c>
      <c r="F20" s="41">
        <v>30</v>
      </c>
      <c r="G20" s="41">
        <v>130</v>
      </c>
      <c r="H20" s="41">
        <v>30</v>
      </c>
      <c r="I20" s="41">
        <v>80</v>
      </c>
      <c r="J20" s="41">
        <v>5</v>
      </c>
      <c r="K20" s="41">
        <v>5</v>
      </c>
      <c r="L20" s="41">
        <v>0</v>
      </c>
      <c r="M20" s="41">
        <v>0</v>
      </c>
      <c r="N20" s="41">
        <v>0</v>
      </c>
      <c r="O20" s="10">
        <f t="shared" si="2"/>
        <v>493.61</v>
      </c>
      <c r="P20" s="64"/>
    </row>
    <row r="21" spans="1:18" s="4" customFormat="1" ht="15" customHeight="1">
      <c r="A21" s="61"/>
      <c r="B21" s="31" t="s">
        <v>34</v>
      </c>
      <c r="C21" s="32">
        <v>25</v>
      </c>
      <c r="D21" s="32">
        <v>25</v>
      </c>
      <c r="E21" s="32">
        <v>25</v>
      </c>
      <c r="F21" s="32">
        <v>25</v>
      </c>
      <c r="G21" s="32">
        <v>25</v>
      </c>
      <c r="H21" s="32">
        <v>25</v>
      </c>
      <c r="I21" s="32">
        <v>25</v>
      </c>
      <c r="J21" s="32">
        <v>25</v>
      </c>
      <c r="K21" s="32">
        <v>25</v>
      </c>
      <c r="L21" s="32">
        <v>25</v>
      </c>
      <c r="M21" s="32">
        <v>25</v>
      </c>
      <c r="N21" s="32">
        <v>25</v>
      </c>
      <c r="O21" s="10">
        <f t="shared" si="2"/>
        <v>300</v>
      </c>
      <c r="P21" s="64"/>
    </row>
    <row r="22" spans="1:18" s="4" customFormat="1" ht="15" customHeight="1">
      <c r="A22" s="61"/>
      <c r="B22" s="31" t="s">
        <v>35</v>
      </c>
      <c r="C22" s="32"/>
      <c r="D22" s="32"/>
      <c r="E22" s="32"/>
      <c r="F22" s="32"/>
      <c r="G22" s="32"/>
      <c r="H22" s="32"/>
      <c r="I22" s="32"/>
      <c r="J22" s="32"/>
      <c r="K22" s="32"/>
      <c r="L22" s="32"/>
      <c r="M22" s="32"/>
      <c r="N22" s="32"/>
      <c r="O22" s="10">
        <f t="shared" si="2"/>
        <v>0</v>
      </c>
      <c r="P22" s="64"/>
      <c r="R22" s="4" t="s">
        <v>49</v>
      </c>
    </row>
    <row r="23" spans="1:18" s="4" customFormat="1" ht="15" customHeight="1">
      <c r="A23" s="61"/>
      <c r="B23" s="31" t="s">
        <v>36</v>
      </c>
      <c r="C23" s="32">
        <v>200</v>
      </c>
      <c r="D23" s="32">
        <v>100</v>
      </c>
      <c r="E23" s="32">
        <v>100</v>
      </c>
      <c r="F23" s="32">
        <v>100</v>
      </c>
      <c r="G23" s="32">
        <v>100</v>
      </c>
      <c r="H23" s="32">
        <v>100</v>
      </c>
      <c r="I23" s="32">
        <v>100</v>
      </c>
      <c r="J23" s="32">
        <v>100</v>
      </c>
      <c r="K23" s="32">
        <v>100</v>
      </c>
      <c r="L23" s="32">
        <v>100</v>
      </c>
      <c r="M23" s="32">
        <v>100</v>
      </c>
      <c r="N23" s="32">
        <v>100</v>
      </c>
      <c r="O23" s="10">
        <f t="shared" si="2"/>
        <v>1300</v>
      </c>
      <c r="P23" s="64"/>
    </row>
    <row r="24" spans="1:18" s="4" customFormat="1" ht="15" customHeight="1">
      <c r="A24" s="61"/>
      <c r="B24" s="31" t="s">
        <v>37</v>
      </c>
      <c r="C24" s="32">
        <v>30</v>
      </c>
      <c r="D24" s="32">
        <v>30</v>
      </c>
      <c r="E24" s="32">
        <v>30</v>
      </c>
      <c r="F24" s="32">
        <v>200</v>
      </c>
      <c r="G24" s="32">
        <v>30</v>
      </c>
      <c r="H24" s="32">
        <v>30</v>
      </c>
      <c r="I24" s="32">
        <v>30</v>
      </c>
      <c r="J24" s="32">
        <v>30</v>
      </c>
      <c r="K24" s="32">
        <v>30</v>
      </c>
      <c r="L24" s="32">
        <v>30</v>
      </c>
      <c r="M24" s="32">
        <v>30</v>
      </c>
      <c r="N24" s="32">
        <v>30</v>
      </c>
      <c r="O24" s="10">
        <f t="shared" si="2"/>
        <v>530</v>
      </c>
      <c r="P24" s="64"/>
    </row>
    <row r="25" spans="1:18" s="4" customFormat="1" ht="15" customHeight="1">
      <c r="A25" s="61"/>
      <c r="B25" s="31" t="s">
        <v>38</v>
      </c>
      <c r="C25" s="41">
        <v>150</v>
      </c>
      <c r="D25" s="41">
        <v>80</v>
      </c>
      <c r="E25" s="41">
        <v>80</v>
      </c>
      <c r="F25" s="41">
        <v>160</v>
      </c>
      <c r="G25" s="41">
        <v>120</v>
      </c>
      <c r="H25" s="41">
        <v>50</v>
      </c>
      <c r="I25" s="41">
        <v>50</v>
      </c>
      <c r="J25" s="41">
        <v>50</v>
      </c>
      <c r="K25" s="41">
        <v>50</v>
      </c>
      <c r="L25" s="41">
        <v>100</v>
      </c>
      <c r="M25" s="41">
        <v>100</v>
      </c>
      <c r="N25" s="41">
        <v>100</v>
      </c>
      <c r="O25" s="10">
        <f t="shared" si="2"/>
        <v>1090</v>
      </c>
      <c r="P25" s="64"/>
    </row>
    <row r="26" spans="1:18" s="4" customFormat="1" ht="15" customHeight="1">
      <c r="A26" s="61"/>
      <c r="B26" s="31" t="s">
        <v>50</v>
      </c>
      <c r="C26" s="41"/>
      <c r="D26" s="41"/>
      <c r="E26" s="41"/>
      <c r="F26" s="41"/>
      <c r="G26" s="41"/>
      <c r="H26" s="41"/>
      <c r="I26" s="41"/>
      <c r="J26" s="41"/>
      <c r="K26" s="41"/>
      <c r="L26" s="41"/>
      <c r="M26" s="41"/>
      <c r="N26" s="41"/>
      <c r="O26" s="10">
        <f t="shared" si="2"/>
        <v>0</v>
      </c>
      <c r="P26" s="64"/>
    </row>
    <row r="27" spans="1:18" s="4" customFormat="1" ht="15" customHeight="1">
      <c r="A27" s="61"/>
      <c r="B27" s="31" t="s">
        <v>40</v>
      </c>
      <c r="C27" s="41">
        <v>15</v>
      </c>
      <c r="D27" s="41">
        <v>15</v>
      </c>
      <c r="E27" s="41">
        <v>15</v>
      </c>
      <c r="F27" s="41">
        <v>15</v>
      </c>
      <c r="G27" s="41">
        <v>15</v>
      </c>
      <c r="H27" s="41">
        <v>15</v>
      </c>
      <c r="I27" s="41">
        <v>15</v>
      </c>
      <c r="J27" s="41">
        <v>15</v>
      </c>
      <c r="K27" s="41">
        <v>15</v>
      </c>
      <c r="L27" s="41">
        <v>15</v>
      </c>
      <c r="M27" s="41">
        <v>15</v>
      </c>
      <c r="N27" s="41">
        <v>15</v>
      </c>
      <c r="O27" s="10">
        <f t="shared" si="2"/>
        <v>180</v>
      </c>
      <c r="P27" s="64"/>
    </row>
    <row r="28" spans="1:18" s="4" customFormat="1" ht="15" customHeight="1">
      <c r="A28" s="61"/>
      <c r="B28" s="42" t="s">
        <v>41</v>
      </c>
      <c r="C28" s="41"/>
      <c r="D28" s="41"/>
      <c r="E28" s="41"/>
      <c r="F28" s="41"/>
      <c r="G28" s="41"/>
      <c r="H28" s="41"/>
      <c r="I28" s="41"/>
      <c r="J28" s="41"/>
      <c r="K28" s="41"/>
      <c r="L28" s="41"/>
      <c r="M28" s="41"/>
      <c r="N28" s="41"/>
      <c r="O28" s="10">
        <f t="shared" si="2"/>
        <v>0</v>
      </c>
      <c r="P28" s="64"/>
    </row>
    <row r="29" spans="1:18" s="4" customFormat="1" ht="15.75" customHeight="1" thickBot="1">
      <c r="A29" s="61"/>
      <c r="B29" s="42" t="s">
        <v>42</v>
      </c>
      <c r="C29" s="41"/>
      <c r="D29" s="41"/>
      <c r="E29" s="41"/>
      <c r="F29" s="41"/>
      <c r="G29" s="41"/>
      <c r="H29" s="41"/>
      <c r="I29" s="41"/>
      <c r="J29" s="41"/>
      <c r="K29" s="41"/>
      <c r="L29" s="41">
        <v>500</v>
      </c>
      <c r="M29" s="41"/>
      <c r="N29" s="41"/>
      <c r="O29" s="10">
        <f t="shared" si="2"/>
        <v>500</v>
      </c>
      <c r="P29" s="64"/>
    </row>
    <row r="30" spans="1:18" s="6" customFormat="1" ht="16.5" customHeight="1" thickBot="1">
      <c r="A30" s="65"/>
      <c r="B30" s="47" t="s">
        <v>43</v>
      </c>
      <c r="C30" s="48">
        <f>SUM(C14:C29)</f>
        <v>648.61</v>
      </c>
      <c r="D30" s="48">
        <f t="shared" ref="D30:N30" si="3">SUM(D16:D29)</f>
        <v>355</v>
      </c>
      <c r="E30" s="48">
        <f t="shared" si="3"/>
        <v>355</v>
      </c>
      <c r="F30" s="48">
        <f t="shared" si="3"/>
        <v>605</v>
      </c>
      <c r="G30" s="48">
        <f t="shared" si="3"/>
        <v>495</v>
      </c>
      <c r="H30" s="48">
        <f t="shared" si="3"/>
        <v>325</v>
      </c>
      <c r="I30" s="49">
        <f t="shared" si="3"/>
        <v>375</v>
      </c>
      <c r="J30" s="48">
        <f t="shared" si="3"/>
        <v>300</v>
      </c>
      <c r="K30" s="48">
        <f t="shared" si="3"/>
        <v>500</v>
      </c>
      <c r="L30" s="48">
        <f t="shared" si="3"/>
        <v>845</v>
      </c>
      <c r="M30" s="48">
        <f t="shared" si="3"/>
        <v>345</v>
      </c>
      <c r="N30" s="48">
        <f t="shared" si="3"/>
        <v>1429</v>
      </c>
      <c r="O30" s="50">
        <f>SUM(O15:O29)</f>
        <v>6577.6100000000006</v>
      </c>
      <c r="P30" s="66"/>
    </row>
    <row r="31" spans="1:18" s="4" customFormat="1" ht="15" customHeight="1">
      <c r="A31" s="61"/>
      <c r="B31" s="21" t="s">
        <v>44</v>
      </c>
      <c r="C31" s="22">
        <f>SUM(C13)</f>
        <v>1768</v>
      </c>
      <c r="D31" s="22">
        <f>SUM(C33)</f>
        <v>1119.3899999999999</v>
      </c>
      <c r="E31" s="22">
        <f t="shared" ref="E31:N31" si="4">D33</f>
        <v>764.38999999999987</v>
      </c>
      <c r="F31" s="22">
        <f t="shared" si="4"/>
        <v>409.38999999999987</v>
      </c>
      <c r="G31" s="22">
        <f t="shared" si="4"/>
        <v>-195.61000000000013</v>
      </c>
      <c r="H31" s="22">
        <f t="shared" si="4"/>
        <v>1276.3899999999999</v>
      </c>
      <c r="I31" s="22">
        <f t="shared" si="4"/>
        <v>951.38999999999987</v>
      </c>
      <c r="J31" s="22">
        <f t="shared" si="4"/>
        <v>576.38999999999987</v>
      </c>
      <c r="K31" s="22">
        <f t="shared" si="4"/>
        <v>2193.39</v>
      </c>
      <c r="L31" s="22">
        <f t="shared" si="4"/>
        <v>1693.3899999999999</v>
      </c>
      <c r="M31" s="22">
        <f t="shared" si="4"/>
        <v>848.38999999999987</v>
      </c>
      <c r="N31" s="22">
        <f t="shared" si="4"/>
        <v>1103.3899999999999</v>
      </c>
      <c r="O31" s="23"/>
      <c r="P31" s="64"/>
    </row>
    <row r="32" spans="1:18" s="4" customFormat="1" ht="15.75" customHeight="1" thickBot="1">
      <c r="A32" s="61"/>
      <c r="B32" s="24" t="s">
        <v>45</v>
      </c>
      <c r="C32" s="25">
        <f t="shared" ref="C32:N32" si="5">(C13-C30)</f>
        <v>1119.3899999999999</v>
      </c>
      <c r="D32" s="25">
        <f t="shared" si="5"/>
        <v>-355</v>
      </c>
      <c r="E32" s="25">
        <f t="shared" si="5"/>
        <v>-355</v>
      </c>
      <c r="F32" s="25">
        <f t="shared" si="5"/>
        <v>-605</v>
      </c>
      <c r="G32" s="25">
        <f t="shared" si="5"/>
        <v>1472</v>
      </c>
      <c r="H32" s="25">
        <f t="shared" si="5"/>
        <v>-325</v>
      </c>
      <c r="I32" s="26">
        <f t="shared" si="5"/>
        <v>-375</v>
      </c>
      <c r="J32" s="25">
        <f t="shared" si="5"/>
        <v>1617</v>
      </c>
      <c r="K32" s="25">
        <f t="shared" si="5"/>
        <v>-500</v>
      </c>
      <c r="L32" s="25">
        <f t="shared" si="5"/>
        <v>-845</v>
      </c>
      <c r="M32" s="25">
        <f t="shared" si="5"/>
        <v>255</v>
      </c>
      <c r="N32" s="25">
        <f t="shared" si="5"/>
        <v>-829</v>
      </c>
      <c r="O32" s="23"/>
      <c r="P32" s="64"/>
    </row>
    <row r="33" spans="1:16" s="27" customFormat="1" ht="16.5" customHeight="1" thickBot="1">
      <c r="A33" s="67"/>
      <c r="B33" s="51" t="s">
        <v>46</v>
      </c>
      <c r="C33" s="48">
        <f>SUM(C32)</f>
        <v>1119.3899999999999</v>
      </c>
      <c r="D33" s="48">
        <f t="shared" ref="D33:N33" si="6">D32+D31</f>
        <v>764.38999999999987</v>
      </c>
      <c r="E33" s="48">
        <f t="shared" si="6"/>
        <v>409.38999999999987</v>
      </c>
      <c r="F33" s="48">
        <f t="shared" si="6"/>
        <v>-195.61000000000013</v>
      </c>
      <c r="G33" s="48">
        <f t="shared" si="6"/>
        <v>1276.3899999999999</v>
      </c>
      <c r="H33" s="48">
        <f t="shared" si="6"/>
        <v>951.38999999999987</v>
      </c>
      <c r="I33" s="48">
        <f t="shared" si="6"/>
        <v>576.38999999999987</v>
      </c>
      <c r="J33" s="48">
        <f t="shared" si="6"/>
        <v>2193.39</v>
      </c>
      <c r="K33" s="48">
        <f t="shared" si="6"/>
        <v>1693.3899999999999</v>
      </c>
      <c r="L33" s="48">
        <f t="shared" si="6"/>
        <v>848.38999999999987</v>
      </c>
      <c r="M33" s="48">
        <f t="shared" si="6"/>
        <v>1103.3899999999999</v>
      </c>
      <c r="N33" s="48">
        <f t="shared" si="6"/>
        <v>274.38999999999987</v>
      </c>
      <c r="O33" s="52">
        <f>SUM(N33)</f>
        <v>274.38999999999987</v>
      </c>
      <c r="P33" s="68"/>
    </row>
    <row r="34" spans="1:16" s="4" customFormat="1" ht="15" customHeight="1">
      <c r="A34" s="61"/>
      <c r="B34" s="28" t="s">
        <v>47</v>
      </c>
      <c r="C34" s="18">
        <v>-1500</v>
      </c>
      <c r="D34" s="18">
        <v>-1500</v>
      </c>
      <c r="E34" s="18">
        <v>-1500</v>
      </c>
      <c r="F34" s="18">
        <v>-1500</v>
      </c>
      <c r="G34" s="18">
        <v>-1500</v>
      </c>
      <c r="H34" s="18">
        <v>-1500</v>
      </c>
      <c r="I34" s="18">
        <v>-1500</v>
      </c>
      <c r="J34" s="18">
        <v>-1500</v>
      </c>
      <c r="K34" s="18">
        <v>-1500</v>
      </c>
      <c r="L34" s="18">
        <v>-1500</v>
      </c>
      <c r="M34" s="18">
        <v>-1500</v>
      </c>
      <c r="N34" s="18">
        <v>-1500</v>
      </c>
      <c r="O34" s="29"/>
      <c r="P34" s="64"/>
    </row>
    <row r="35" spans="1:16" s="4" customFormat="1" ht="18" customHeight="1">
      <c r="A35" s="61"/>
      <c r="B35" s="86" t="s">
        <v>51</v>
      </c>
      <c r="C35" s="87"/>
      <c r="D35" s="87"/>
      <c r="E35" s="87"/>
      <c r="F35" s="87"/>
      <c r="G35" s="87"/>
      <c r="H35" s="87"/>
      <c r="I35" s="87"/>
      <c r="J35" s="87"/>
      <c r="K35" s="87"/>
      <c r="L35" s="87"/>
      <c r="M35" s="87"/>
      <c r="N35" s="87"/>
      <c r="O35" s="87"/>
      <c r="P35" s="88"/>
    </row>
    <row r="36" spans="1:16" s="4" customFormat="1" ht="51.75" customHeight="1">
      <c r="A36" s="61"/>
      <c r="B36" s="131" t="s">
        <v>67</v>
      </c>
      <c r="C36" s="131"/>
      <c r="D36" s="131"/>
      <c r="E36" s="131"/>
      <c r="F36" s="131"/>
      <c r="G36" s="131"/>
      <c r="H36" s="131"/>
      <c r="I36" s="131"/>
      <c r="J36" s="131"/>
      <c r="K36" s="131"/>
      <c r="L36" s="131"/>
      <c r="M36" s="131"/>
      <c r="N36" s="131"/>
      <c r="O36" s="131"/>
      <c r="P36" s="92"/>
    </row>
    <row r="37" spans="1:16" s="4" customFormat="1"/>
  </sheetData>
  <mergeCells count="4">
    <mergeCell ref="B2:G2"/>
    <mergeCell ref="N2:O2"/>
    <mergeCell ref="C4:N4"/>
    <mergeCell ref="B36:O36"/>
  </mergeCells>
  <printOptions horizontalCentered="1" verticalCentered="1"/>
  <pageMargins left="0.19685039370078741" right="0.19685039370078741" top="0.98425196850393704" bottom="0.98425196850393704" header="0.51181102362204722" footer="0.51181102362204722"/>
  <pageSetup paperSize="9" scale="75" orientation="landscape" r:id="rId1"/>
  <ignoredErrors>
    <ignoredError sqref="C31:N31"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5"/>
  <sheetViews>
    <sheetView zoomScaleNormal="100" workbookViewId="0">
      <selection activeCell="N14" sqref="N14"/>
    </sheetView>
  </sheetViews>
  <sheetFormatPr defaultColWidth="9.28515625" defaultRowHeight="12"/>
  <cols>
    <col min="1" max="1" width="5.7109375" style="1" customWidth="1"/>
    <col min="2" max="2" width="29" style="1" customWidth="1"/>
    <col min="3" max="3" width="12" style="1" customWidth="1"/>
    <col min="4" max="4" width="11" style="1" customWidth="1"/>
    <col min="5" max="6" width="10.7109375" style="1" customWidth="1"/>
    <col min="7" max="7" width="11.5703125" style="1" customWidth="1"/>
    <col min="8" max="8" width="11.28515625" style="1" customWidth="1"/>
    <col min="9" max="9" width="10.7109375" style="1" customWidth="1"/>
    <col min="10" max="10" width="11" style="1" customWidth="1"/>
    <col min="11" max="11" width="10.5703125" style="1" customWidth="1"/>
    <col min="12" max="12" width="10" style="1" customWidth="1"/>
    <col min="13" max="13" width="10.5703125" style="1" customWidth="1"/>
    <col min="14" max="14" width="11.140625" style="1" customWidth="1"/>
    <col min="15" max="15" width="15.42578125" style="1" customWidth="1"/>
    <col min="16" max="16" width="9.28515625" style="1" customWidth="1"/>
    <col min="17" max="16384" width="9.28515625" style="1"/>
  </cols>
  <sheetData>
    <row r="1" spans="1:16" s="4" customFormat="1" ht="5.25" customHeight="1">
      <c r="A1" s="58"/>
      <c r="B1" s="59"/>
      <c r="C1" s="59"/>
      <c r="D1" s="59"/>
      <c r="E1" s="59"/>
      <c r="F1" s="59"/>
      <c r="G1" s="59"/>
      <c r="H1" s="59"/>
      <c r="I1" s="59"/>
      <c r="J1" s="59"/>
      <c r="K1" s="59"/>
      <c r="L1" s="59"/>
      <c r="M1" s="59"/>
      <c r="N1" s="59"/>
      <c r="O1" s="59"/>
      <c r="P1" s="60"/>
    </row>
    <row r="2" spans="1:16" s="4" customFormat="1" ht="23.25" customHeight="1">
      <c r="A2" s="93"/>
      <c r="B2" s="117" t="s">
        <v>1</v>
      </c>
      <c r="C2" s="117"/>
      <c r="D2" s="123"/>
      <c r="E2" s="123"/>
      <c r="F2" s="123"/>
      <c r="G2" s="123"/>
      <c r="H2" s="90"/>
      <c r="I2" s="91"/>
      <c r="J2" s="91"/>
      <c r="K2" s="91"/>
      <c r="L2" s="91"/>
      <c r="M2" s="5" t="s">
        <v>2</v>
      </c>
      <c r="N2" s="130" t="s">
        <v>53</v>
      </c>
      <c r="O2" s="119"/>
      <c r="P2" s="64"/>
    </row>
    <row r="3" spans="1:16" s="6" customFormat="1" ht="15.75" customHeight="1">
      <c r="A3" s="65"/>
      <c r="B3" s="82" t="s">
        <v>3</v>
      </c>
      <c r="C3" s="83" t="s">
        <v>4</v>
      </c>
      <c r="D3" s="83" t="s">
        <v>5</v>
      </c>
      <c r="E3" s="83" t="s">
        <v>6</v>
      </c>
      <c r="F3" s="83" t="s">
        <v>7</v>
      </c>
      <c r="G3" s="83" t="s">
        <v>8</v>
      </c>
      <c r="H3" s="83" t="s">
        <v>9</v>
      </c>
      <c r="I3" s="83" t="s">
        <v>10</v>
      </c>
      <c r="J3" s="83" t="s">
        <v>11</v>
      </c>
      <c r="K3" s="83" t="s">
        <v>12</v>
      </c>
      <c r="L3" s="83" t="s">
        <v>13</v>
      </c>
      <c r="M3" s="83" t="s">
        <v>14</v>
      </c>
      <c r="N3" s="83" t="s">
        <v>15</v>
      </c>
      <c r="O3" s="83" t="s">
        <v>16</v>
      </c>
      <c r="P3" s="66"/>
    </row>
    <row r="4" spans="1:16" s="4" customFormat="1" ht="18" customHeight="1">
      <c r="A4" s="61"/>
      <c r="B4" s="30" t="s">
        <v>17</v>
      </c>
      <c r="C4" s="124" t="s">
        <v>18</v>
      </c>
      <c r="D4" s="125"/>
      <c r="E4" s="125"/>
      <c r="F4" s="125"/>
      <c r="G4" s="125"/>
      <c r="H4" s="125"/>
      <c r="I4" s="125"/>
      <c r="J4" s="125"/>
      <c r="K4" s="125"/>
      <c r="L4" s="125"/>
      <c r="M4" s="125"/>
      <c r="N4" s="126"/>
      <c r="O4" s="7"/>
      <c r="P4" s="64"/>
    </row>
    <row r="5" spans="1:16" s="4" customFormat="1" ht="15" customHeight="1">
      <c r="A5" s="61"/>
      <c r="B5" s="31" t="s">
        <v>23</v>
      </c>
      <c r="C5" s="32"/>
      <c r="D5" s="32"/>
      <c r="E5" s="32"/>
      <c r="F5" s="32"/>
      <c r="G5" s="32"/>
      <c r="H5" s="32"/>
      <c r="I5" s="32"/>
      <c r="J5" s="32"/>
      <c r="K5" s="32"/>
      <c r="L5" s="32"/>
      <c r="M5" s="32"/>
      <c r="N5" s="32"/>
      <c r="O5" s="10">
        <f>SUM(C5:N5)</f>
        <v>0</v>
      </c>
      <c r="P5" s="64"/>
    </row>
    <row r="6" spans="1:16" s="4" customFormat="1" ht="15" customHeight="1">
      <c r="A6" s="61"/>
      <c r="B6" s="31" t="s">
        <v>24</v>
      </c>
      <c r="C6" s="32"/>
      <c r="D6" s="32"/>
      <c r="E6" s="32"/>
      <c r="F6" s="32"/>
      <c r="G6" s="32"/>
      <c r="H6" s="32"/>
      <c r="I6" s="34"/>
      <c r="J6" s="32"/>
      <c r="K6" s="32"/>
      <c r="L6" s="32"/>
      <c r="M6" s="32"/>
      <c r="N6" s="32"/>
      <c r="O6" s="10">
        <f>SUM(C6:N6)</f>
        <v>0</v>
      </c>
      <c r="P6" s="64"/>
    </row>
    <row r="7" spans="1:16" s="4" customFormat="1" ht="15" customHeight="1">
      <c r="A7" s="61"/>
      <c r="B7" s="31" t="s">
        <v>54</v>
      </c>
      <c r="C7" s="32"/>
      <c r="D7" s="32">
        <v>2000</v>
      </c>
      <c r="E7" s="32"/>
      <c r="F7" s="32"/>
      <c r="G7" s="32">
        <v>2000</v>
      </c>
      <c r="H7" s="32"/>
      <c r="I7" s="32"/>
      <c r="J7" s="32">
        <v>2000</v>
      </c>
      <c r="K7" s="32"/>
      <c r="L7" s="32"/>
      <c r="M7" s="32">
        <v>2000</v>
      </c>
      <c r="N7" s="32"/>
      <c r="O7" s="10">
        <f>SUM(C7:N7)</f>
        <v>8000</v>
      </c>
      <c r="P7" s="64"/>
    </row>
    <row r="8" spans="1:16" s="4" customFormat="1" ht="15" customHeight="1">
      <c r="A8" s="61"/>
      <c r="B8" s="31" t="s">
        <v>64</v>
      </c>
      <c r="C8" s="32"/>
      <c r="D8" s="32"/>
      <c r="E8" s="32"/>
      <c r="F8" s="32"/>
      <c r="G8" s="32"/>
      <c r="H8" s="32"/>
      <c r="I8" s="34"/>
      <c r="J8" s="32"/>
      <c r="K8" s="32"/>
      <c r="L8" s="32"/>
      <c r="M8" s="32"/>
      <c r="N8" s="32"/>
      <c r="O8" s="10">
        <f>SUM(C8:N8)</f>
        <v>0</v>
      </c>
      <c r="P8" s="64"/>
    </row>
    <row r="9" spans="1:16" s="4" customFormat="1" ht="15.75" customHeight="1" thickBot="1">
      <c r="A9" s="61"/>
      <c r="B9" s="31" t="s">
        <v>26</v>
      </c>
      <c r="C9" s="35">
        <v>32000</v>
      </c>
      <c r="D9" s="35"/>
      <c r="E9" s="35"/>
      <c r="F9" s="35"/>
      <c r="G9" s="35"/>
      <c r="H9" s="35"/>
      <c r="I9" s="35"/>
      <c r="J9" s="35"/>
      <c r="K9" s="35"/>
      <c r="L9" s="35"/>
      <c r="M9" s="35">
        <v>200</v>
      </c>
      <c r="N9" s="35"/>
      <c r="O9" s="10">
        <f>SUM(C9:N9)</f>
        <v>32200</v>
      </c>
      <c r="P9" s="64"/>
    </row>
    <row r="10" spans="1:16" s="6" customFormat="1" ht="16.5" customHeight="1" thickBot="1">
      <c r="A10" s="65"/>
      <c r="B10" s="94" t="s">
        <v>27</v>
      </c>
      <c r="C10" s="95">
        <f>SUM(C5:C9)</f>
        <v>32000</v>
      </c>
      <c r="D10" s="95">
        <f t="shared" ref="D10:O10" si="0">SUM(D5:D9)</f>
        <v>2000</v>
      </c>
      <c r="E10" s="95">
        <f t="shared" si="0"/>
        <v>0</v>
      </c>
      <c r="F10" s="95">
        <f t="shared" si="0"/>
        <v>0</v>
      </c>
      <c r="G10" s="95">
        <f t="shared" si="0"/>
        <v>2000</v>
      </c>
      <c r="H10" s="95">
        <f t="shared" si="0"/>
        <v>0</v>
      </c>
      <c r="I10" s="95">
        <f t="shared" si="0"/>
        <v>0</v>
      </c>
      <c r="J10" s="95">
        <f t="shared" si="0"/>
        <v>2000</v>
      </c>
      <c r="K10" s="95">
        <f t="shared" si="0"/>
        <v>0</v>
      </c>
      <c r="L10" s="95">
        <f t="shared" si="0"/>
        <v>0</v>
      </c>
      <c r="M10" s="95">
        <f t="shared" si="0"/>
        <v>2200</v>
      </c>
      <c r="N10" s="95">
        <f t="shared" si="0"/>
        <v>0</v>
      </c>
      <c r="O10" s="74">
        <f t="shared" si="0"/>
        <v>40200</v>
      </c>
      <c r="P10" s="66"/>
    </row>
    <row r="11" spans="1:16" s="4" customFormat="1" ht="18" customHeight="1">
      <c r="A11" s="61"/>
      <c r="B11" s="36" t="s">
        <v>28</v>
      </c>
      <c r="C11" s="37"/>
      <c r="D11" s="37"/>
      <c r="E11" s="37"/>
      <c r="F11" s="37"/>
      <c r="G11" s="37"/>
      <c r="H11" s="37"/>
      <c r="I11" s="37"/>
      <c r="J11" s="37"/>
      <c r="K11" s="37"/>
      <c r="L11" s="37"/>
      <c r="M11" s="37"/>
      <c r="N11" s="37"/>
      <c r="O11" s="15"/>
      <c r="P11" s="64"/>
    </row>
    <row r="12" spans="1:16" s="4" customFormat="1" ht="14.25" customHeight="1">
      <c r="A12" s="61"/>
      <c r="B12" s="38" t="s">
        <v>48</v>
      </c>
      <c r="C12" s="37">
        <v>0</v>
      </c>
      <c r="D12" s="37"/>
      <c r="E12" s="37"/>
      <c r="F12" s="37"/>
      <c r="G12" s="37"/>
      <c r="H12" s="37"/>
      <c r="I12" s="37"/>
      <c r="J12" s="37"/>
      <c r="K12" s="37"/>
      <c r="L12" s="37"/>
      <c r="M12" s="37"/>
      <c r="N12" s="37"/>
      <c r="O12" s="10">
        <f t="shared" ref="O12:O27" si="1">SUM(C12:N12)</f>
        <v>0</v>
      </c>
      <c r="P12" s="64"/>
    </row>
    <row r="13" spans="1:16" s="4" customFormat="1" ht="15" customHeight="1">
      <c r="A13" s="61"/>
      <c r="B13" s="31" t="s">
        <v>29</v>
      </c>
      <c r="C13" s="32">
        <v>500</v>
      </c>
      <c r="D13" s="32">
        <v>3430</v>
      </c>
      <c r="E13" s="32"/>
      <c r="F13" s="32"/>
      <c r="G13" s="32">
        <v>3430</v>
      </c>
      <c r="H13" s="32"/>
      <c r="I13" s="32"/>
      <c r="J13" s="32">
        <v>1960</v>
      </c>
      <c r="K13" s="32"/>
      <c r="L13" s="32"/>
      <c r="M13" s="32">
        <v>1600</v>
      </c>
      <c r="N13" s="32">
        <v>750</v>
      </c>
      <c r="O13" s="10">
        <f t="shared" si="1"/>
        <v>11670</v>
      </c>
      <c r="P13" s="64"/>
    </row>
    <row r="14" spans="1:16" s="4" customFormat="1" ht="15" customHeight="1">
      <c r="A14" s="61"/>
      <c r="B14" s="31" t="s">
        <v>30</v>
      </c>
      <c r="C14" s="39">
        <v>300</v>
      </c>
      <c r="D14" s="39">
        <v>300</v>
      </c>
      <c r="E14" s="39">
        <v>300</v>
      </c>
      <c r="F14" s="39">
        <v>300</v>
      </c>
      <c r="G14" s="39">
        <v>300</v>
      </c>
      <c r="H14" s="39">
        <v>300</v>
      </c>
      <c r="I14" s="39">
        <v>300</v>
      </c>
      <c r="J14" s="39">
        <v>300</v>
      </c>
      <c r="K14" s="39">
        <v>300</v>
      </c>
      <c r="L14" s="39">
        <v>300</v>
      </c>
      <c r="M14" s="39">
        <v>300</v>
      </c>
      <c r="N14" s="39">
        <v>300</v>
      </c>
      <c r="O14" s="10">
        <f t="shared" si="1"/>
        <v>3600</v>
      </c>
      <c r="P14" s="64"/>
    </row>
    <row r="15" spans="1:16" s="4" customFormat="1" ht="15" customHeight="1">
      <c r="A15" s="61"/>
      <c r="B15" s="31" t="s">
        <v>31</v>
      </c>
      <c r="C15" s="39"/>
      <c r="D15" s="39"/>
      <c r="E15" s="39"/>
      <c r="F15" s="39"/>
      <c r="G15" s="39"/>
      <c r="H15" s="39"/>
      <c r="I15" s="39"/>
      <c r="J15" s="39"/>
      <c r="K15" s="39"/>
      <c r="L15" s="39"/>
      <c r="M15" s="39"/>
      <c r="N15" s="39"/>
      <c r="O15" s="10">
        <f t="shared" si="1"/>
        <v>0</v>
      </c>
      <c r="P15" s="64"/>
    </row>
    <row r="16" spans="1:16" s="4" customFormat="1" ht="15" customHeight="1">
      <c r="A16" s="61"/>
      <c r="B16" s="40" t="s">
        <v>32</v>
      </c>
      <c r="C16" s="39">
        <v>35</v>
      </c>
      <c r="D16" s="39">
        <v>35</v>
      </c>
      <c r="E16" s="39">
        <v>35</v>
      </c>
      <c r="F16" s="39">
        <v>15</v>
      </c>
      <c r="G16" s="39">
        <v>15</v>
      </c>
      <c r="H16" s="39">
        <v>15</v>
      </c>
      <c r="I16" s="39">
        <v>15</v>
      </c>
      <c r="J16" s="39">
        <v>15</v>
      </c>
      <c r="K16" s="39">
        <v>15</v>
      </c>
      <c r="L16" s="39">
        <v>15</v>
      </c>
      <c r="M16" s="39"/>
      <c r="N16" s="39"/>
      <c r="O16" s="10">
        <f t="shared" si="1"/>
        <v>210</v>
      </c>
      <c r="P16" s="64"/>
    </row>
    <row r="17" spans="1:18" s="4" customFormat="1" ht="15" customHeight="1">
      <c r="A17" s="61"/>
      <c r="B17" s="40" t="s">
        <v>55</v>
      </c>
      <c r="C17" s="43"/>
      <c r="D17" s="43">
        <v>8125</v>
      </c>
      <c r="E17" s="43"/>
      <c r="F17" s="43"/>
      <c r="G17" s="43">
        <v>8125</v>
      </c>
      <c r="H17" s="43"/>
      <c r="I17" s="43"/>
      <c r="J17" s="43"/>
      <c r="K17" s="43"/>
      <c r="L17" s="43"/>
      <c r="M17" s="43"/>
      <c r="N17" s="43"/>
      <c r="O17" s="10">
        <f t="shared" si="1"/>
        <v>16250</v>
      </c>
      <c r="P17" s="64"/>
    </row>
    <row r="18" spans="1:18" s="4" customFormat="1" ht="15" customHeight="1">
      <c r="A18" s="61"/>
      <c r="B18" s="31" t="s">
        <v>56</v>
      </c>
      <c r="C18" s="41">
        <v>153.61000000000001</v>
      </c>
      <c r="D18" s="41">
        <v>30</v>
      </c>
      <c r="E18" s="41">
        <v>30</v>
      </c>
      <c r="F18" s="41">
        <v>30</v>
      </c>
      <c r="G18" s="41">
        <v>130</v>
      </c>
      <c r="H18" s="41">
        <v>30</v>
      </c>
      <c r="I18" s="41">
        <v>80</v>
      </c>
      <c r="J18" s="41">
        <v>5</v>
      </c>
      <c r="K18" s="41">
        <v>5</v>
      </c>
      <c r="L18" s="41">
        <v>0</v>
      </c>
      <c r="M18" s="41">
        <v>0</v>
      </c>
      <c r="N18" s="41">
        <v>0</v>
      </c>
      <c r="O18" s="10">
        <f t="shared" si="1"/>
        <v>493.61</v>
      </c>
      <c r="P18" s="64"/>
    </row>
    <row r="19" spans="1:18" s="4" customFormat="1" ht="15" customHeight="1">
      <c r="A19" s="61"/>
      <c r="B19" s="31" t="s">
        <v>34</v>
      </c>
      <c r="C19" s="32">
        <v>25</v>
      </c>
      <c r="D19" s="32">
        <v>25</v>
      </c>
      <c r="E19" s="32">
        <v>25</v>
      </c>
      <c r="F19" s="32">
        <v>25</v>
      </c>
      <c r="G19" s="32">
        <v>25</v>
      </c>
      <c r="H19" s="32">
        <v>25</v>
      </c>
      <c r="I19" s="32">
        <v>25</v>
      </c>
      <c r="J19" s="32">
        <v>25</v>
      </c>
      <c r="K19" s="32">
        <v>25</v>
      </c>
      <c r="L19" s="32">
        <v>25</v>
      </c>
      <c r="M19" s="32">
        <v>25</v>
      </c>
      <c r="N19" s="32">
        <v>25</v>
      </c>
      <c r="O19" s="10">
        <f t="shared" si="1"/>
        <v>300</v>
      </c>
      <c r="P19" s="64"/>
    </row>
    <row r="20" spans="1:18" s="4" customFormat="1" ht="15" customHeight="1">
      <c r="A20" s="61"/>
      <c r="B20" s="31" t="s">
        <v>35</v>
      </c>
      <c r="C20" s="32"/>
      <c r="D20" s="32"/>
      <c r="E20" s="32"/>
      <c r="F20" s="32"/>
      <c r="G20" s="32"/>
      <c r="H20" s="32"/>
      <c r="I20" s="32"/>
      <c r="J20" s="32"/>
      <c r="K20" s="32"/>
      <c r="L20" s="32"/>
      <c r="M20" s="32"/>
      <c r="N20" s="32"/>
      <c r="O20" s="10">
        <f t="shared" si="1"/>
        <v>0</v>
      </c>
      <c r="P20" s="64"/>
      <c r="R20" s="4" t="s">
        <v>49</v>
      </c>
    </row>
    <row r="21" spans="1:18" s="4" customFormat="1" ht="15" customHeight="1">
      <c r="A21" s="61"/>
      <c r="B21" s="31" t="s">
        <v>36</v>
      </c>
      <c r="C21" s="32">
        <v>200</v>
      </c>
      <c r="D21" s="32">
        <v>100</v>
      </c>
      <c r="E21" s="32">
        <v>100</v>
      </c>
      <c r="F21" s="32">
        <v>100</v>
      </c>
      <c r="G21" s="32">
        <v>100</v>
      </c>
      <c r="H21" s="32">
        <v>100</v>
      </c>
      <c r="I21" s="32">
        <v>100</v>
      </c>
      <c r="J21" s="32">
        <v>100</v>
      </c>
      <c r="K21" s="32">
        <v>100</v>
      </c>
      <c r="L21" s="32">
        <v>100</v>
      </c>
      <c r="M21" s="32">
        <v>100</v>
      </c>
      <c r="N21" s="32">
        <v>100</v>
      </c>
      <c r="O21" s="10">
        <f t="shared" si="1"/>
        <v>1300</v>
      </c>
      <c r="P21" s="64"/>
    </row>
    <row r="22" spans="1:18" s="4" customFormat="1" ht="15" customHeight="1">
      <c r="A22" s="61"/>
      <c r="B22" s="31" t="s">
        <v>37</v>
      </c>
      <c r="C22" s="32">
        <v>40</v>
      </c>
      <c r="D22" s="32">
        <v>40</v>
      </c>
      <c r="E22" s="32">
        <v>40</v>
      </c>
      <c r="F22" s="32">
        <v>40</v>
      </c>
      <c r="G22" s="32">
        <v>40</v>
      </c>
      <c r="H22" s="32">
        <v>40</v>
      </c>
      <c r="I22" s="32">
        <v>40</v>
      </c>
      <c r="J22" s="32">
        <v>40</v>
      </c>
      <c r="K22" s="32">
        <v>40</v>
      </c>
      <c r="L22" s="32">
        <v>40</v>
      </c>
      <c r="M22" s="32"/>
      <c r="N22" s="32"/>
      <c r="O22" s="10">
        <f t="shared" si="1"/>
        <v>400</v>
      </c>
      <c r="P22" s="64"/>
    </row>
    <row r="23" spans="1:18" s="4" customFormat="1" ht="15" customHeight="1">
      <c r="A23" s="61"/>
      <c r="B23" s="31" t="s">
        <v>38</v>
      </c>
      <c r="C23" s="41">
        <v>150</v>
      </c>
      <c r="D23" s="41">
        <v>80</v>
      </c>
      <c r="E23" s="41">
        <v>30</v>
      </c>
      <c r="F23" s="41">
        <v>80</v>
      </c>
      <c r="G23" s="41">
        <v>80</v>
      </c>
      <c r="H23" s="41">
        <v>50</v>
      </c>
      <c r="I23" s="41">
        <v>50</v>
      </c>
      <c r="J23" s="41">
        <v>50</v>
      </c>
      <c r="K23" s="41">
        <v>50</v>
      </c>
      <c r="L23" s="41">
        <v>100</v>
      </c>
      <c r="M23" s="41">
        <v>100</v>
      </c>
      <c r="N23" s="41">
        <v>100</v>
      </c>
      <c r="O23" s="10">
        <f t="shared" si="1"/>
        <v>920</v>
      </c>
      <c r="P23" s="64"/>
    </row>
    <row r="24" spans="1:18" s="4" customFormat="1" ht="15" customHeight="1">
      <c r="A24" s="61"/>
      <c r="B24" s="31" t="s">
        <v>50</v>
      </c>
      <c r="C24" s="41">
        <v>145.5</v>
      </c>
      <c r="D24" s="41"/>
      <c r="E24" s="41"/>
      <c r="F24" s="41"/>
      <c r="G24" s="41"/>
      <c r="H24" s="41"/>
      <c r="I24" s="41"/>
      <c r="J24" s="41"/>
      <c r="K24" s="41"/>
      <c r="L24" s="41"/>
      <c r="M24" s="41"/>
      <c r="N24" s="41"/>
      <c r="O24" s="10">
        <f t="shared" si="1"/>
        <v>145.5</v>
      </c>
      <c r="P24" s="64"/>
    </row>
    <row r="25" spans="1:18" s="4" customFormat="1" ht="15" customHeight="1">
      <c r="A25" s="61"/>
      <c r="B25" s="31" t="s">
        <v>40</v>
      </c>
      <c r="C25" s="41">
        <v>15</v>
      </c>
      <c r="D25" s="41">
        <v>15</v>
      </c>
      <c r="E25" s="41">
        <v>15</v>
      </c>
      <c r="F25" s="41">
        <v>15</v>
      </c>
      <c r="G25" s="41">
        <v>15</v>
      </c>
      <c r="H25" s="41">
        <v>15</v>
      </c>
      <c r="I25" s="41">
        <v>15</v>
      </c>
      <c r="J25" s="41">
        <v>15</v>
      </c>
      <c r="K25" s="41">
        <v>15</v>
      </c>
      <c r="L25" s="41">
        <v>15</v>
      </c>
      <c r="M25" s="41">
        <v>15</v>
      </c>
      <c r="N25" s="41">
        <v>15</v>
      </c>
      <c r="O25" s="10">
        <f t="shared" si="1"/>
        <v>180</v>
      </c>
      <c r="P25" s="64"/>
    </row>
    <row r="26" spans="1:18" s="4" customFormat="1" ht="15" customHeight="1">
      <c r="A26" s="61"/>
      <c r="B26" s="42" t="s">
        <v>41</v>
      </c>
      <c r="C26" s="41"/>
      <c r="D26" s="41"/>
      <c r="E26" s="41"/>
      <c r="F26" s="41"/>
      <c r="G26" s="41"/>
      <c r="H26" s="41"/>
      <c r="I26" s="41"/>
      <c r="J26" s="41"/>
      <c r="K26" s="41"/>
      <c r="L26" s="41"/>
      <c r="M26" s="41"/>
      <c r="N26" s="41"/>
      <c r="O26" s="10">
        <f t="shared" si="1"/>
        <v>0</v>
      </c>
      <c r="P26" s="64"/>
    </row>
    <row r="27" spans="1:18" s="4" customFormat="1" ht="15.75" customHeight="1" thickBot="1">
      <c r="A27" s="61"/>
      <c r="B27" s="42" t="s">
        <v>57</v>
      </c>
      <c r="C27" s="41"/>
      <c r="D27" s="41"/>
      <c r="E27" s="41"/>
      <c r="F27" s="41">
        <v>600</v>
      </c>
      <c r="G27" s="41"/>
      <c r="H27" s="41"/>
      <c r="I27" s="41"/>
      <c r="J27" s="41"/>
      <c r="K27" s="41"/>
      <c r="L27" s="41"/>
      <c r="M27" s="41"/>
      <c r="N27" s="41">
        <v>1500</v>
      </c>
      <c r="O27" s="10">
        <f t="shared" si="1"/>
        <v>2100</v>
      </c>
      <c r="P27" s="64"/>
    </row>
    <row r="28" spans="1:18" s="6" customFormat="1" ht="16.5" customHeight="1" thickBot="1">
      <c r="A28" s="65"/>
      <c r="B28" s="96" t="s">
        <v>43</v>
      </c>
      <c r="C28" s="76">
        <f>SUM(C11:C27)</f>
        <v>1564.1100000000001</v>
      </c>
      <c r="D28" s="76">
        <f t="shared" ref="D28:N28" si="2">SUM(D13:D27)</f>
        <v>12180</v>
      </c>
      <c r="E28" s="76">
        <f t="shared" si="2"/>
        <v>575</v>
      </c>
      <c r="F28" s="76">
        <f t="shared" si="2"/>
        <v>1205</v>
      </c>
      <c r="G28" s="76">
        <f t="shared" si="2"/>
        <v>12260</v>
      </c>
      <c r="H28" s="76">
        <f t="shared" si="2"/>
        <v>575</v>
      </c>
      <c r="I28" s="97">
        <f t="shared" si="2"/>
        <v>625</v>
      </c>
      <c r="J28" s="76">
        <f t="shared" si="2"/>
        <v>2510</v>
      </c>
      <c r="K28" s="76">
        <f t="shared" si="2"/>
        <v>550</v>
      </c>
      <c r="L28" s="76">
        <f t="shared" si="2"/>
        <v>595</v>
      </c>
      <c r="M28" s="76">
        <f t="shared" si="2"/>
        <v>2140</v>
      </c>
      <c r="N28" s="76">
        <f t="shared" si="2"/>
        <v>2790</v>
      </c>
      <c r="O28" s="85">
        <f>SUM(O12:O27)</f>
        <v>37569.11</v>
      </c>
      <c r="P28" s="66"/>
    </row>
    <row r="29" spans="1:18" s="4" customFormat="1" ht="15" customHeight="1">
      <c r="A29" s="61"/>
      <c r="B29" s="21" t="s">
        <v>44</v>
      </c>
      <c r="C29" s="22">
        <f>SUM(C10)</f>
        <v>32000</v>
      </c>
      <c r="D29" s="22">
        <f>SUM(C31)</f>
        <v>30435.89</v>
      </c>
      <c r="E29" s="22">
        <f t="shared" ref="E29:N29" si="3">D31</f>
        <v>20255.89</v>
      </c>
      <c r="F29" s="22">
        <f t="shared" si="3"/>
        <v>19680.89</v>
      </c>
      <c r="G29" s="22">
        <f t="shared" si="3"/>
        <v>18475.89</v>
      </c>
      <c r="H29" s="22">
        <f t="shared" si="3"/>
        <v>8215.89</v>
      </c>
      <c r="I29" s="22">
        <f t="shared" si="3"/>
        <v>7640.8899999999994</v>
      </c>
      <c r="J29" s="22">
        <f t="shared" si="3"/>
        <v>7015.8899999999994</v>
      </c>
      <c r="K29" s="22">
        <f t="shared" si="3"/>
        <v>6505.8899999999994</v>
      </c>
      <c r="L29" s="22">
        <f t="shared" si="3"/>
        <v>5955.8899999999994</v>
      </c>
      <c r="M29" s="22">
        <f t="shared" si="3"/>
        <v>5360.8899999999994</v>
      </c>
      <c r="N29" s="22">
        <f t="shared" si="3"/>
        <v>5420.8899999999994</v>
      </c>
      <c r="O29" s="23"/>
      <c r="P29" s="64"/>
    </row>
    <row r="30" spans="1:18" s="4" customFormat="1" ht="15.75" customHeight="1" thickBot="1">
      <c r="A30" s="61"/>
      <c r="B30" s="24" t="s">
        <v>45</v>
      </c>
      <c r="C30" s="25">
        <f t="shared" ref="C30:N30" si="4">(C10-C28)</f>
        <v>30435.89</v>
      </c>
      <c r="D30" s="25">
        <f t="shared" si="4"/>
        <v>-10180</v>
      </c>
      <c r="E30" s="25">
        <f t="shared" si="4"/>
        <v>-575</v>
      </c>
      <c r="F30" s="25">
        <f t="shared" si="4"/>
        <v>-1205</v>
      </c>
      <c r="G30" s="25">
        <f t="shared" si="4"/>
        <v>-10260</v>
      </c>
      <c r="H30" s="25">
        <f t="shared" si="4"/>
        <v>-575</v>
      </c>
      <c r="I30" s="26">
        <f t="shared" si="4"/>
        <v>-625</v>
      </c>
      <c r="J30" s="25">
        <f t="shared" si="4"/>
        <v>-510</v>
      </c>
      <c r="K30" s="25">
        <f t="shared" si="4"/>
        <v>-550</v>
      </c>
      <c r="L30" s="25">
        <f t="shared" si="4"/>
        <v>-595</v>
      </c>
      <c r="M30" s="25">
        <f t="shared" si="4"/>
        <v>60</v>
      </c>
      <c r="N30" s="25">
        <f t="shared" si="4"/>
        <v>-2790</v>
      </c>
      <c r="O30" s="23"/>
      <c r="P30" s="64"/>
    </row>
    <row r="31" spans="1:18" s="27" customFormat="1" ht="16.5" customHeight="1" thickBot="1">
      <c r="A31" s="67"/>
      <c r="B31" s="75" t="s">
        <v>46</v>
      </c>
      <c r="C31" s="76">
        <f>SUM(C30)</f>
        <v>30435.89</v>
      </c>
      <c r="D31" s="76">
        <f t="shared" ref="D31:N31" si="5">D30+D29</f>
        <v>20255.89</v>
      </c>
      <c r="E31" s="76">
        <f t="shared" si="5"/>
        <v>19680.89</v>
      </c>
      <c r="F31" s="76">
        <f t="shared" si="5"/>
        <v>18475.89</v>
      </c>
      <c r="G31" s="76">
        <f t="shared" si="5"/>
        <v>8215.89</v>
      </c>
      <c r="H31" s="76">
        <f t="shared" si="5"/>
        <v>7640.8899999999994</v>
      </c>
      <c r="I31" s="76">
        <f t="shared" si="5"/>
        <v>7015.8899999999994</v>
      </c>
      <c r="J31" s="76">
        <f t="shared" si="5"/>
        <v>6505.8899999999994</v>
      </c>
      <c r="K31" s="76">
        <f t="shared" si="5"/>
        <v>5955.8899999999994</v>
      </c>
      <c r="L31" s="76">
        <f t="shared" si="5"/>
        <v>5360.8899999999994</v>
      </c>
      <c r="M31" s="76">
        <f t="shared" si="5"/>
        <v>5420.8899999999994</v>
      </c>
      <c r="N31" s="76">
        <f t="shared" si="5"/>
        <v>2630.8899999999994</v>
      </c>
      <c r="O31" s="52">
        <f>SUM(N31)</f>
        <v>2630.8899999999994</v>
      </c>
      <c r="P31" s="68"/>
    </row>
    <row r="32" spans="1:18" s="4" customFormat="1" ht="15" customHeight="1">
      <c r="A32" s="61"/>
      <c r="B32" s="28" t="s">
        <v>47</v>
      </c>
      <c r="C32" s="18">
        <v>0</v>
      </c>
      <c r="D32" s="18">
        <v>0</v>
      </c>
      <c r="E32" s="18">
        <v>0</v>
      </c>
      <c r="F32" s="18">
        <v>0</v>
      </c>
      <c r="G32" s="18">
        <v>0</v>
      </c>
      <c r="H32" s="18">
        <v>0</v>
      </c>
      <c r="I32" s="18">
        <v>0</v>
      </c>
      <c r="J32" s="18">
        <v>0</v>
      </c>
      <c r="K32" s="18">
        <v>0</v>
      </c>
      <c r="L32" s="18">
        <v>0</v>
      </c>
      <c r="M32" s="18">
        <v>0</v>
      </c>
      <c r="N32" s="18">
        <v>0</v>
      </c>
      <c r="O32" s="29"/>
      <c r="P32" s="64"/>
    </row>
    <row r="33" spans="1:16" s="4" customFormat="1" ht="18" customHeight="1">
      <c r="A33" s="61"/>
      <c r="B33" s="86" t="s">
        <v>51</v>
      </c>
      <c r="C33" s="87"/>
      <c r="D33" s="87"/>
      <c r="E33" s="87"/>
      <c r="F33" s="87"/>
      <c r="G33" s="87"/>
      <c r="H33" s="87"/>
      <c r="I33" s="87"/>
      <c r="J33" s="87"/>
      <c r="K33" s="87"/>
      <c r="L33" s="87"/>
      <c r="M33" s="87"/>
      <c r="N33" s="87"/>
      <c r="O33" s="87"/>
      <c r="P33" s="88"/>
    </row>
    <row r="34" spans="1:16" s="4" customFormat="1" ht="37.5" customHeight="1">
      <c r="A34" s="61"/>
      <c r="B34" s="132" t="s">
        <v>58</v>
      </c>
      <c r="C34" s="128"/>
      <c r="D34" s="128"/>
      <c r="E34" s="128"/>
      <c r="F34" s="128"/>
      <c r="G34" s="128"/>
      <c r="H34" s="128"/>
      <c r="I34" s="128"/>
      <c r="J34" s="128"/>
      <c r="K34" s="128"/>
      <c r="L34" s="128"/>
      <c r="M34" s="128"/>
      <c r="N34" s="128"/>
      <c r="O34" s="128"/>
      <c r="P34" s="129"/>
    </row>
    <row r="35" spans="1:16" s="4" customFormat="1"/>
  </sheetData>
  <mergeCells count="4">
    <mergeCell ref="B2:G2"/>
    <mergeCell ref="N2:O2"/>
    <mergeCell ref="C4:N4"/>
    <mergeCell ref="B34:P34"/>
  </mergeCells>
  <printOptions horizontalCentered="1" verticalCentered="1"/>
  <pageMargins left="0.19685039370078741" right="0.19685039370078741" top="0.98425196850393704" bottom="0.98425196850393704" header="0.51181102362204722" footer="0.51181102362204722"/>
  <pageSetup paperSize="9" scale="75"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1</vt:i4>
      </vt:variant>
      <vt:variant>
        <vt:lpstr>Named Ranges</vt:lpstr>
      </vt:variant>
      <vt:variant>
        <vt:i4>5</vt:i4>
      </vt:variant>
    </vt:vector>
  </HeadingPairs>
  <TitlesOfParts>
    <vt:vector size="11" baseType="lpstr">
      <vt:lpstr>User Guide</vt:lpstr>
      <vt:lpstr>Forecaster</vt:lpstr>
      <vt:lpstr>New UG student - Halls</vt:lpstr>
      <vt:lpstr>Continuing UG - living at home</vt:lpstr>
      <vt:lpstr>New Overseas PG - private halls</vt:lpstr>
      <vt:lpstr>Forecaster Graph</vt:lpstr>
      <vt:lpstr>'Continuing UG - living at home'!Print_Area</vt:lpstr>
      <vt:lpstr>Forecaster!Print_Area</vt:lpstr>
      <vt:lpstr>'New Overseas PG - private halls'!Print_Area</vt:lpstr>
      <vt:lpstr>'New UG student - Halls'!Print_Area</vt:lpstr>
      <vt:lpstr>'User Guide'!Print_Area</vt:lpstr>
    </vt:vector>
  </TitlesOfParts>
  <Manager/>
  <Company>Leeds Met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forecaster</dc:title>
  <dc:subject>Forecaster</dc:subject>
  <dc:creator>Miss Monica Fong</dc:creator>
  <cp:keywords/>
  <dc:description>This is a trial version only, not for public use.</dc:description>
  <cp:lastModifiedBy>May, David</cp:lastModifiedBy>
  <cp:revision/>
  <dcterms:created xsi:type="dcterms:W3CDTF">1999-11-25T13:31:47Z</dcterms:created>
  <dcterms:modified xsi:type="dcterms:W3CDTF">2018-04-04T14:07:26Z</dcterms:modified>
  <cp:category/>
  <cp:contentStatus/>
</cp:coreProperties>
</file>